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ek\загрузки\Меню на сайт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45" i="1" l="1"/>
  <c r="A145" i="1"/>
  <c r="L144" i="1"/>
  <c r="J144" i="1"/>
  <c r="I144" i="1"/>
  <c r="H144" i="1"/>
  <c r="G144" i="1"/>
  <c r="B138" i="1"/>
  <c r="A138" i="1"/>
  <c r="L137" i="1"/>
  <c r="J137" i="1"/>
  <c r="I137" i="1"/>
  <c r="H137" i="1"/>
  <c r="G137" i="1"/>
  <c r="F145" i="1"/>
  <c r="B131" i="1"/>
  <c r="A131" i="1"/>
  <c r="L130" i="1"/>
  <c r="J130" i="1"/>
  <c r="I130" i="1"/>
  <c r="H130" i="1"/>
  <c r="G130" i="1"/>
  <c r="B124" i="1"/>
  <c r="A124" i="1"/>
  <c r="L123" i="1"/>
  <c r="J123" i="1"/>
  <c r="I123" i="1"/>
  <c r="H123" i="1"/>
  <c r="G123" i="1"/>
  <c r="F131" i="1"/>
  <c r="B117" i="1"/>
  <c r="A117" i="1"/>
  <c r="L116" i="1"/>
  <c r="J116" i="1"/>
  <c r="I116" i="1"/>
  <c r="H116" i="1"/>
  <c r="G116" i="1"/>
  <c r="B110" i="1"/>
  <c r="A110" i="1"/>
  <c r="L109" i="1"/>
  <c r="J109" i="1"/>
  <c r="I109" i="1"/>
  <c r="H109" i="1"/>
  <c r="G109" i="1"/>
  <c r="F117" i="1"/>
  <c r="B104" i="1"/>
  <c r="A104" i="1"/>
  <c r="L103" i="1"/>
  <c r="J103" i="1"/>
  <c r="I103" i="1"/>
  <c r="H103" i="1"/>
  <c r="G103" i="1"/>
  <c r="B96" i="1"/>
  <c r="A96" i="1"/>
  <c r="L95" i="1"/>
  <c r="J95" i="1"/>
  <c r="I95" i="1"/>
  <c r="H95" i="1"/>
  <c r="G95" i="1"/>
  <c r="F104" i="1"/>
  <c r="B88" i="1"/>
  <c r="A88" i="1"/>
  <c r="L87" i="1"/>
  <c r="J87" i="1"/>
  <c r="I87" i="1"/>
  <c r="H87" i="1"/>
  <c r="G87" i="1"/>
  <c r="B80" i="1"/>
  <c r="A80" i="1"/>
  <c r="L79" i="1"/>
  <c r="J79" i="1"/>
  <c r="I79" i="1"/>
  <c r="H79" i="1"/>
  <c r="G79" i="1"/>
  <c r="F88" i="1"/>
  <c r="B74" i="1"/>
  <c r="A74" i="1"/>
  <c r="L73" i="1"/>
  <c r="J73" i="1"/>
  <c r="I73" i="1"/>
  <c r="H73" i="1"/>
  <c r="G73" i="1"/>
  <c r="B67" i="1"/>
  <c r="A67" i="1"/>
  <c r="L66" i="1"/>
  <c r="J66" i="1"/>
  <c r="I66" i="1"/>
  <c r="H66" i="1"/>
  <c r="G66" i="1"/>
  <c r="F74" i="1"/>
  <c r="B60" i="1"/>
  <c r="A60" i="1"/>
  <c r="L59" i="1"/>
  <c r="J59" i="1"/>
  <c r="I59" i="1"/>
  <c r="H59" i="1"/>
  <c r="G59" i="1"/>
  <c r="B53" i="1"/>
  <c r="A53" i="1"/>
  <c r="L52" i="1"/>
  <c r="J52" i="1"/>
  <c r="I52" i="1"/>
  <c r="H52" i="1"/>
  <c r="G52" i="1"/>
  <c r="F60" i="1"/>
  <c r="B47" i="1"/>
  <c r="A47" i="1"/>
  <c r="L46" i="1"/>
  <c r="J46" i="1"/>
  <c r="I46" i="1"/>
  <c r="H46" i="1"/>
  <c r="G46" i="1"/>
  <c r="B40" i="1"/>
  <c r="A40" i="1"/>
  <c r="L39" i="1"/>
  <c r="J39" i="1"/>
  <c r="I39" i="1"/>
  <c r="H39" i="1"/>
  <c r="G39" i="1"/>
  <c r="F47" i="1"/>
  <c r="B34" i="1"/>
  <c r="A34" i="1"/>
  <c r="L33" i="1"/>
  <c r="J33" i="1"/>
  <c r="I33" i="1"/>
  <c r="H33" i="1"/>
  <c r="G33" i="1"/>
  <c r="F34" i="1"/>
  <c r="B27" i="1"/>
  <c r="A27" i="1"/>
  <c r="L26" i="1"/>
  <c r="J26" i="1"/>
  <c r="J34" i="1" s="1"/>
  <c r="I26" i="1"/>
  <c r="I34" i="1" s="1"/>
  <c r="H26" i="1"/>
  <c r="H34" i="1" s="1"/>
  <c r="G26" i="1"/>
  <c r="G34" i="1" s="1"/>
  <c r="B20" i="1"/>
  <c r="A20" i="1"/>
  <c r="L19" i="1"/>
  <c r="J19" i="1"/>
  <c r="I19" i="1"/>
  <c r="H19" i="1"/>
  <c r="G19" i="1"/>
  <c r="B13" i="1"/>
  <c r="A13" i="1"/>
  <c r="L12" i="1"/>
  <c r="J12" i="1"/>
  <c r="I12" i="1"/>
  <c r="H12" i="1"/>
  <c r="G12" i="1"/>
  <c r="F20" i="1"/>
  <c r="L34" i="1" l="1"/>
  <c r="H145" i="1"/>
  <c r="H117" i="1"/>
  <c r="I131" i="1"/>
  <c r="J145" i="1"/>
  <c r="I145" i="1"/>
  <c r="G145" i="1"/>
  <c r="I117" i="1"/>
  <c r="J131" i="1"/>
  <c r="H88" i="1"/>
  <c r="I104" i="1"/>
  <c r="G131" i="1"/>
  <c r="L131" i="1"/>
  <c r="G117" i="1"/>
  <c r="L117" i="1"/>
  <c r="H131" i="1"/>
  <c r="J117" i="1"/>
  <c r="I88" i="1"/>
  <c r="J104" i="1"/>
  <c r="H60" i="1"/>
  <c r="I74" i="1"/>
  <c r="J88" i="1"/>
  <c r="G104" i="1"/>
  <c r="L104" i="1"/>
  <c r="I60" i="1"/>
  <c r="J74" i="1"/>
  <c r="G88" i="1"/>
  <c r="H104" i="1"/>
  <c r="L88" i="1"/>
  <c r="G74" i="1"/>
  <c r="J60" i="1"/>
  <c r="G60" i="1"/>
  <c r="H74" i="1"/>
  <c r="L74" i="1"/>
  <c r="L60" i="1"/>
  <c r="L145" i="1"/>
  <c r="H47" i="1"/>
  <c r="I47" i="1"/>
  <c r="J47" i="1"/>
  <c r="L47" i="1"/>
  <c r="G47" i="1"/>
  <c r="H20" i="1"/>
  <c r="I20" i="1"/>
  <c r="J20" i="1"/>
  <c r="G20" i="1"/>
  <c r="L20" i="1"/>
  <c r="F146" i="1"/>
  <c r="G146" i="1" l="1"/>
  <c r="J146" i="1"/>
  <c r="H146" i="1"/>
  <c r="L146" i="1"/>
  <c r="I146" i="1"/>
</calcChain>
</file>

<file path=xl/sharedStrings.xml><?xml version="1.0" encoding="utf-8"?>
<sst xmlns="http://schemas.openxmlformats.org/spreadsheetml/2006/main" count="377" uniqueCount="110">
  <si>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</si>
  <si>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</si>
  <si>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</si>
  <si>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</si>
  <si>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</si>
  <si>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</si>
  <si>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</si>
  <si>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</si>
  <si>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</si>
  <si>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</si>
  <si>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</si>
  <si>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</si>
  <si>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</si>
  <si>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</si>
  <si>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</si>
  <si>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</si>
  <si>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</si>
  <si>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</si>
  <si>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</si>
  <si>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</si>
  <si>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</si>
  <si>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</si>
  <si>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</si>
  <si>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</si>
  <si>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</si>
  <si>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</si>
  <si>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</si>
  <si>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</si>
  <si>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</si>
  <si>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</si>
  <si>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</si>
  <si>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</si>
  <si>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</si>
  <si>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</si>
  <si>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</si>
  <si>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</si>
  <si>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</si>
  <si>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</si>
  <si>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</si>
  <si>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манной крупы с маслом сливочным крестьянским</t>
  </si>
  <si>
    <t>200/10</t>
  </si>
  <si>
    <t>Сыр Российский</t>
  </si>
  <si>
    <t>Масло сливочное крестьянское</t>
  </si>
  <si>
    <t>Печенье сахарное</t>
  </si>
  <si>
    <t>Чай с сахаром</t>
  </si>
  <si>
    <t>200/15</t>
  </si>
  <si>
    <t>Хлеб пшеничный формовой 1 сорт</t>
  </si>
  <si>
    <t>сыр</t>
  </si>
  <si>
    <t>масло</t>
  </si>
  <si>
    <t>сладкое</t>
  </si>
  <si>
    <t>ПР</t>
  </si>
  <si>
    <t>Суп картофельный с макаронными изделиями</t>
  </si>
  <si>
    <t>Рыба припущеная из филе минтая с соусом сметанным с томатом</t>
  </si>
  <si>
    <t>90/20</t>
  </si>
  <si>
    <t>Каша гречневая рассыпчатая</t>
  </si>
  <si>
    <t>Чай с лимоном</t>
  </si>
  <si>
    <t>200/15/7</t>
  </si>
  <si>
    <t>Хлеб Российский</t>
  </si>
  <si>
    <t>227, 331</t>
  </si>
  <si>
    <t>Каша пшеничная рассыпчатая</t>
  </si>
  <si>
    <t>Голубцы ленивые из говядины с соусом сметанным с томатом</t>
  </si>
  <si>
    <t>Овощи натуральные свежие или соленые (огурцы)</t>
  </si>
  <si>
    <t>297, 331</t>
  </si>
  <si>
    <t>Суп картофельный с рисовой крупой</t>
  </si>
  <si>
    <t>Рагу из птицы</t>
  </si>
  <si>
    <t>150/90</t>
  </si>
  <si>
    <t>Запеканка из творога со сгущеным молоком</t>
  </si>
  <si>
    <t>150/30</t>
  </si>
  <si>
    <t>Булочка "Домашняя"</t>
  </si>
  <si>
    <t>Суп картофельный с бобовыми</t>
  </si>
  <si>
    <t>Биточки рубленные из бройлеров-цыплят с соусом сметанным с томатом</t>
  </si>
  <si>
    <t>Макароны отварные</t>
  </si>
  <si>
    <t>Компот из свежих яблок</t>
  </si>
  <si>
    <t>295, 331</t>
  </si>
  <si>
    <t>Картофельное пюре</t>
  </si>
  <si>
    <t>Фрикадельки из кур с соусом сметанным</t>
  </si>
  <si>
    <t>90/30</t>
  </si>
  <si>
    <t>297, 330</t>
  </si>
  <si>
    <t>Борщ Ставропольский</t>
  </si>
  <si>
    <t>Шницель рубленный из бройлеров-цыплят с соусом сметанным с томатом</t>
  </si>
  <si>
    <t>Компот из смеси сухофруктов</t>
  </si>
  <si>
    <t>57фирм.</t>
  </si>
  <si>
    <t>Макароны отварные с сыром</t>
  </si>
  <si>
    <t>150/7,5/30</t>
  </si>
  <si>
    <t>Фрукты свежие (яблоки)</t>
  </si>
  <si>
    <t>Какао с молоком</t>
  </si>
  <si>
    <t>Суп-лапша домашняя</t>
  </si>
  <si>
    <t>Тефтели из говядины с соусом сметанным с томатом</t>
  </si>
  <si>
    <t xml:space="preserve">Сок фруктовый </t>
  </si>
  <si>
    <t>279, 331</t>
  </si>
  <si>
    <t>Каша вязкая молочная из овсяной крупы с маслом сливочным крестьянским</t>
  </si>
  <si>
    <t>Тефтели рыбные из филе минтая с соусом сметанным с томатом</t>
  </si>
  <si>
    <t>Картофель отварной</t>
  </si>
  <si>
    <t>239, 331</t>
  </si>
  <si>
    <t>Омлет натуральный</t>
  </si>
  <si>
    <t>Икра кабачковая</t>
  </si>
  <si>
    <t>Птица (курица) отварная с соусом</t>
  </si>
  <si>
    <t>288, 331</t>
  </si>
  <si>
    <t>Кнели из кур с рисом и соусом сметанным с томатом</t>
  </si>
  <si>
    <t>Капуста тушеная</t>
  </si>
  <si>
    <t>301, 331</t>
  </si>
  <si>
    <t>Каша вязкая молочная рисовая с маслом сливочным крестьянским</t>
  </si>
  <si>
    <t>Вафли в индивидуальной упаковке</t>
  </si>
  <si>
    <t>Суп из овощей</t>
  </si>
  <si>
    <t>Плов из птицы</t>
  </si>
  <si>
    <t>Блинчики со сгущенным молоком</t>
  </si>
  <si>
    <t>150/60</t>
  </si>
  <si>
    <t>МБОУ Лицей №6 г. Невинномысска</t>
  </si>
  <si>
    <t>Директор</t>
  </si>
  <si>
    <t>Агаркова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</si>
</sst>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11" xfId="0" applyFont="1" applyBorder="1" applyAlignment="1">
      <alignment horizontal="center"/>
    </xf>
    <xf numFmtId="0" fontId="9" fillId="0" borderId="0" xfId="0" applyFont="1"/>
    <xf numFmtId="0" fontId="9" fillId="0" borderId="13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14" fillId="0" borderId="1" xfId="0" applyFont="1" applyBorder="1" applyAlignment="1" applyProtection="1">
      <alignment horizontal="right"/>
      <protection locked="0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3" xfId="0" applyFont="1" applyBorder="1" applyAlignment="1"/>
    <xf numFmtId="0" fontId="9" fillId="4" borderId="1" xfId="0" applyFont="1" applyFill="1" applyBorder="1"/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9" fillId="4" borderId="1" xfId="1" applyFont="1" applyFill="1" applyBorder="1"/>
    <xf numFmtId="0" fontId="12" fillId="4" borderId="1" xfId="1" applyFont="1" applyFill="1" applyBorder="1" applyAlignment="1" applyProtection="1">
      <alignment horizontal="left" vertical="center" wrapText="1"/>
      <protection locked="0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 wrapText="1"/>
    </xf>
    <xf numFmtId="1" fontId="12" fillId="4" borderId="1" xfId="1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2" fontId="10" fillId="4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2" xfId="0" applyFont="1" applyFill="1" applyBorder="1" applyAlignment="1" applyProtection="1">
      <alignment horizontal="center" vertical="top" wrapText="1"/>
      <protection locked="0"/>
    </xf>
    <xf numFmtId="0" fontId="10" fillId="4" borderId="1" xfId="1" applyFont="1" applyFill="1" applyBorder="1" applyAlignment="1" applyProtection="1">
      <alignment vertical="top" wrapText="1"/>
      <protection locked="0"/>
    </xf>
    <xf numFmtId="0" fontId="10" fillId="4" borderId="1" xfId="1" applyFont="1" applyFill="1" applyBorder="1" applyAlignment="1" applyProtection="1">
      <alignment horizontal="center" vertical="top" wrapText="1"/>
      <protection locked="0"/>
    </xf>
    <xf numFmtId="0" fontId="10" fillId="4" borderId="12" xfId="1" applyFont="1" applyFill="1" applyBorder="1" applyAlignment="1" applyProtection="1">
      <alignment horizontal="center" vertical="top" wrapText="1"/>
      <protection locked="0"/>
    </xf>
    <xf numFmtId="1" fontId="10" fillId="4" borderId="1" xfId="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top" wrapText="1"/>
    </xf>
    <xf numFmtId="49" fontId="12" fillId="4" borderId="12" xfId="0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center"/>
      <protection locked="0"/>
    </xf>
    <xf numFmtId="0" fontId="10" fillId="4" borderId="20" xfId="0" applyFont="1" applyFill="1" applyBorder="1" applyAlignment="1">
      <alignment horizontal="center" vertical="top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0" xfId="1" applyFont="1" applyFill="1" applyBorder="1" applyAlignment="1">
      <alignment horizontal="center" vertical="center" wrapText="1"/>
    </xf>
    <xf numFmtId="2" fontId="10" fillId="4" borderId="20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 applyProtection="1">
      <alignment horizontal="center" vertical="top" wrapText="1"/>
      <protection locked="0"/>
    </xf>
    <xf numFmtId="0" fontId="10" fillId="4" borderId="20" xfId="1" applyFont="1" applyFill="1" applyBorder="1" applyAlignment="1" applyProtection="1">
      <alignment horizontal="center" vertical="top" wrapText="1"/>
      <protection locked="0"/>
    </xf>
    <xf numFmtId="0" fontId="9" fillId="0" borderId="20" xfId="0" applyFont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17" xfId="0" applyFont="1" applyFill="1" applyBorder="1" applyAlignment="1">
      <alignment horizontal="center" vertical="top" wrapText="1"/>
    </xf>
    <xf numFmtId="0" fontId="9" fillId="3" borderId="22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3" borderId="19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 applyProtection="1">
      <alignment vertical="center" wrapText="1"/>
      <protection locked="0"/>
    </xf>
    <xf numFmtId="0" fontId="10" fillId="4" borderId="12" xfId="1" applyFont="1" applyFill="1" applyBorder="1" applyAlignment="1" applyProtection="1">
      <alignment horizontal="center" vertical="center" wrapText="1"/>
      <protection locked="0"/>
    </xf>
    <xf numFmtId="0" fontId="10" fillId="4" borderId="20" xfId="1" applyFont="1" applyFill="1" applyBorder="1" applyAlignment="1">
      <alignment horizontal="center" vertical="top" wrapText="1"/>
    </xf>
    <xf numFmtId="0" fontId="10" fillId="4" borderId="1" xfId="1" applyFont="1" applyFill="1" applyBorder="1" applyAlignment="1">
      <alignment horizontal="center" vertical="top" wrapText="1"/>
    </xf>
    <xf numFmtId="1" fontId="10" fillId="4" borderId="1" xfId="1" applyNumberFormat="1" applyFont="1" applyFill="1" applyBorder="1" applyAlignment="1">
      <alignment horizontal="center" vertical="top" wrapText="1"/>
    </xf>
    <xf numFmtId="0" fontId="9" fillId="4" borderId="3" xfId="0" applyFont="1" applyFill="1" applyBorder="1"/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1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10" fillId="4" borderId="1" xfId="0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1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/>
    <xf numFmtId="0" fontId="10" fillId="4" borderId="3" xfId="0" applyFont="1" applyFill="1" applyBorder="1" applyAlignment="1" applyProtection="1">
      <alignment vertical="top" wrapText="1"/>
      <protection locked="0"/>
    </xf>
    <xf numFmtId="0" fontId="10" fillId="4" borderId="3" xfId="0" applyFont="1" applyFill="1" applyBorder="1" applyAlignment="1" applyProtection="1">
      <alignment horizontal="center" wrapText="1"/>
      <protection locked="0"/>
    </xf>
    <xf numFmtId="2" fontId="10" fillId="4" borderId="3" xfId="0" applyNumberFormat="1" applyFont="1" applyFill="1" applyBorder="1" applyAlignment="1" applyProtection="1">
      <alignment horizontal="center" wrapText="1"/>
      <protection locked="0"/>
    </xf>
    <xf numFmtId="1" fontId="10" fillId="4" borderId="3" xfId="0" applyNumberFormat="1" applyFont="1" applyFill="1" applyBorder="1" applyAlignment="1" applyProtection="1">
      <alignment horizontal="center" wrapText="1"/>
      <protection locked="0"/>
    </xf>
    <xf numFmtId="0" fontId="10" fillId="4" borderId="16" xfId="0" applyFont="1" applyFill="1" applyBorder="1" applyAlignment="1" applyProtection="1">
      <alignment horizontal="center" wrapText="1"/>
      <protection locked="0"/>
    </xf>
    <xf numFmtId="2" fontId="10" fillId="4" borderId="23" xfId="0" applyNumberFormat="1" applyFont="1" applyFill="1" applyBorder="1" applyAlignment="1">
      <alignment horizontal="center" wrapText="1"/>
    </xf>
    <xf numFmtId="1" fontId="10" fillId="4" borderId="1" xfId="0" applyNumberFormat="1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vertical="top" wrapText="1"/>
    </xf>
    <xf numFmtId="0" fontId="10" fillId="4" borderId="12" xfId="0" applyFont="1" applyFill="1" applyBorder="1" applyAlignment="1">
      <alignment horizontal="center" vertical="top" wrapText="1"/>
    </xf>
    <xf numFmtId="2" fontId="10" fillId="4" borderId="1" xfId="1" applyNumberFormat="1" applyFont="1" applyFill="1" applyBorder="1" applyAlignment="1">
      <alignment horizontal="center" vertical="top" wrapText="1"/>
    </xf>
    <xf numFmtId="2" fontId="10" fillId="4" borderId="20" xfId="1" applyNumberFormat="1" applyFont="1" applyFill="1" applyBorder="1" applyAlignment="1">
      <alignment horizontal="center" vertical="top" wrapText="1"/>
    </xf>
    <xf numFmtId="0" fontId="12" fillId="4" borderId="1" xfId="1" applyFont="1" applyFill="1" applyBorder="1" applyAlignment="1">
      <alignment horizontal="left" vertical="center" wrapText="1"/>
    </xf>
    <xf numFmtId="0" fontId="9" fillId="4" borderId="3" xfId="1" applyFont="1" applyFill="1" applyBorder="1"/>
    <xf numFmtId="0" fontId="10" fillId="4" borderId="3" xfId="1" applyFont="1" applyFill="1" applyBorder="1" applyAlignment="1" applyProtection="1">
      <alignment vertical="top" wrapText="1"/>
      <protection locked="0"/>
    </xf>
    <xf numFmtId="0" fontId="10" fillId="4" borderId="3" xfId="1" applyFont="1" applyFill="1" applyBorder="1" applyAlignment="1" applyProtection="1">
      <alignment horizontal="center" vertical="top" wrapText="1"/>
      <protection locked="0"/>
    </xf>
    <xf numFmtId="1" fontId="10" fillId="4" borderId="3" xfId="1" applyNumberFormat="1" applyFont="1" applyFill="1" applyBorder="1" applyAlignment="1" applyProtection="1">
      <alignment horizontal="center" vertical="top" wrapText="1"/>
      <protection locked="0"/>
    </xf>
    <xf numFmtId="0" fontId="10" fillId="4" borderId="16" xfId="1" applyFont="1" applyFill="1" applyBorder="1" applyAlignment="1" applyProtection="1">
      <alignment horizontal="center" vertical="top" wrapText="1"/>
      <protection locked="0"/>
    </xf>
    <xf numFmtId="0" fontId="10" fillId="4" borderId="23" xfId="1" applyFont="1" applyFill="1" applyBorder="1" applyAlignment="1">
      <alignment horizontal="center" vertical="top" wrapText="1"/>
    </xf>
    <xf numFmtId="0" fontId="10" fillId="4" borderId="3" xfId="0" applyFont="1" applyFill="1" applyBorder="1" applyAlignment="1" applyProtection="1">
      <alignment horizontal="center" vertical="top" wrapText="1"/>
      <protection locked="0"/>
    </xf>
    <xf numFmtId="1" fontId="10" fillId="4" borderId="3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9" fillId="0" borderId="11" xfId="0" applyFont="1" applyBorder="1" applyAlignment="1"/>
    <xf numFmtId="0" fontId="9" fillId="0" borderId="13" xfId="0" applyFont="1" applyBorder="1" applyAlignment="1"/>
    <xf numFmtId="0" fontId="9" fillId="0" borderId="5" xfId="0" applyFont="1" applyBorder="1" applyAlignment="1"/>
    <xf numFmtId="0" fontId="9" fillId="0" borderId="10" xfId="0" applyFont="1" applyBorder="1" applyAlignment="1">
      <alignment horizontal="center"/>
    </xf>
    <xf numFmtId="0" fontId="10" fillId="4" borderId="1" xfId="1" applyFont="1" applyFill="1" applyBorder="1" applyAlignment="1">
      <alignment horizontal="left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 wrapText="1"/>
    </xf>
    <xf numFmtId="2" fontId="10" fillId="4" borderId="20" xfId="1" applyNumberFormat="1" applyFont="1" applyFill="1" applyBorder="1" applyAlignment="1" applyProtection="1">
      <alignment horizontal="center" vertical="center" wrapText="1"/>
      <protection locked="0"/>
    </xf>
    <xf numFmtId="1" fontId="1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2" xfId="1" applyFont="1" applyFill="1" applyBorder="1" applyAlignment="1" applyProtection="1">
      <alignment horizontal="center" vertical="center" wrapText="1"/>
      <protection locked="0"/>
    </xf>
    <xf numFmtId="1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2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1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2" fontId="10" fillId="4" borderId="20" xfId="1" applyNumberFormat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left" vertical="top" wrapText="1"/>
    </xf>
    <xf numFmtId="2" fontId="10" fillId="4" borderId="3" xfId="1" applyNumberFormat="1" applyFont="1" applyFill="1" applyBorder="1" applyAlignment="1">
      <alignment horizontal="center" vertical="top" wrapText="1"/>
    </xf>
    <xf numFmtId="1" fontId="10" fillId="4" borderId="3" xfId="1" applyNumberFormat="1" applyFont="1" applyFill="1" applyBorder="1" applyAlignment="1">
      <alignment horizontal="center" vertical="top" wrapText="1"/>
    </xf>
    <xf numFmtId="0" fontId="10" fillId="4" borderId="16" xfId="2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1" fontId="10" fillId="4" borderId="3" xfId="0" applyNumberFormat="1" applyFont="1" applyFill="1" applyBorder="1" applyAlignment="1">
      <alignment horizontal="center" vertical="top" wrapText="1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1" xfId="2" applyFont="1" applyFill="1" applyBorder="1"/>
    <xf numFmtId="0" fontId="10" fillId="4" borderId="1" xfId="2" applyFont="1" applyFill="1" applyBorder="1" applyAlignment="1">
      <alignment horizontal="left" vertical="center" wrapText="1"/>
    </xf>
    <xf numFmtId="0" fontId="10" fillId="4" borderId="1" xfId="2" applyFont="1" applyFill="1" applyBorder="1" applyAlignment="1">
      <alignment horizontal="center" vertical="center" wrapText="1"/>
    </xf>
    <xf numFmtId="2" fontId="10" fillId="4" borderId="1" xfId="2" applyNumberFormat="1" applyFont="1" applyFill="1" applyBorder="1" applyAlignment="1">
      <alignment horizontal="center" vertical="top" wrapText="1"/>
    </xf>
    <xf numFmtId="1" fontId="10" fillId="4" borderId="1" xfId="2" applyNumberFormat="1" applyFont="1" applyFill="1" applyBorder="1" applyAlignment="1">
      <alignment horizontal="center" vertical="top" wrapText="1"/>
    </xf>
    <xf numFmtId="0" fontId="10" fillId="4" borderId="12" xfId="2" applyFont="1" applyFill="1" applyBorder="1" applyAlignment="1">
      <alignment horizontal="center" vertical="center" wrapText="1"/>
    </xf>
    <xf numFmtId="2" fontId="10" fillId="4" borderId="20" xfId="2" applyNumberFormat="1" applyFont="1" applyFill="1" applyBorder="1" applyAlignment="1" applyProtection="1">
      <alignment horizontal="center" vertical="center" wrapText="1"/>
      <protection locked="0"/>
    </xf>
    <xf numFmtId="2" fontId="10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2" applyFont="1" applyFill="1" applyBorder="1" applyAlignment="1" applyProtection="1">
      <alignment vertical="top" wrapText="1"/>
      <protection locked="0"/>
    </xf>
    <xf numFmtId="0" fontId="10" fillId="4" borderId="1" xfId="2" applyFont="1" applyFill="1" applyBorder="1" applyAlignment="1" applyProtection="1">
      <alignment horizontal="center" vertical="top" wrapText="1"/>
      <protection locked="0"/>
    </xf>
    <xf numFmtId="1" fontId="10" fillId="4" borderId="1" xfId="2" applyNumberFormat="1" applyFont="1" applyFill="1" applyBorder="1" applyAlignment="1" applyProtection="1">
      <alignment horizontal="center" vertical="top" wrapText="1"/>
      <protection locked="0"/>
    </xf>
    <xf numFmtId="0" fontId="10" fillId="4" borderId="12" xfId="2" applyFont="1" applyFill="1" applyBorder="1" applyAlignment="1" applyProtection="1">
      <alignment horizontal="center" vertical="top" wrapText="1"/>
      <protection locked="0"/>
    </xf>
    <xf numFmtId="0" fontId="10" fillId="4" borderId="20" xfId="2" applyFont="1" applyFill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 wrapText="1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2" fontId="10" fillId="4" borderId="20" xfId="0" applyNumberFormat="1" applyFont="1" applyFill="1" applyBorder="1" applyAlignment="1">
      <alignment horizontal="center" vertical="top" wrapText="1"/>
    </xf>
    <xf numFmtId="0" fontId="12" fillId="4" borderId="1" xfId="2" applyFont="1" applyFill="1" applyBorder="1" applyAlignment="1">
      <alignment horizontal="left" vertical="center" wrapText="1"/>
    </xf>
    <xf numFmtId="0" fontId="12" fillId="4" borderId="1" xfId="2" applyFont="1" applyFill="1" applyBorder="1" applyAlignment="1">
      <alignment horizontal="center" vertical="center" wrapText="1"/>
    </xf>
    <xf numFmtId="1" fontId="12" fillId="4" borderId="1" xfId="2" applyNumberFormat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0" fillId="4" borderId="20" xfId="2" applyFont="1" applyFill="1" applyBorder="1" applyAlignment="1" applyProtection="1">
      <alignment horizontal="center" vertical="top" wrapText="1"/>
      <protection locked="0"/>
    </xf>
    <xf numFmtId="0" fontId="10" fillId="4" borderId="3" xfId="0" applyFont="1" applyFill="1" applyBorder="1" applyAlignment="1">
      <alignment vertical="top" wrapText="1"/>
    </xf>
    <xf numFmtId="2" fontId="10" fillId="4" borderId="3" xfId="0" applyNumberFormat="1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2" fontId="10" fillId="4" borderId="23" xfId="0" applyNumberFormat="1" applyFont="1" applyFill="1" applyBorder="1" applyAlignment="1">
      <alignment horizontal="center" vertical="top" wrapText="1"/>
    </xf>
    <xf numFmtId="0" fontId="10" fillId="4" borderId="3" xfId="2" applyFont="1" applyFill="1" applyBorder="1" applyAlignment="1" applyProtection="1">
      <alignment vertical="center" wrapText="1"/>
      <protection locked="0"/>
    </xf>
    <xf numFmtId="0" fontId="10" fillId="4" borderId="3" xfId="2" applyFont="1" applyFill="1" applyBorder="1" applyAlignment="1" applyProtection="1">
      <alignment horizontal="center" vertical="top" wrapText="1"/>
      <protection locked="0"/>
    </xf>
    <xf numFmtId="1" fontId="10" fillId="4" borderId="3" xfId="2" applyNumberFormat="1" applyFont="1" applyFill="1" applyBorder="1" applyAlignment="1" applyProtection="1">
      <alignment horizontal="center" vertical="top" wrapText="1"/>
      <protection locked="0"/>
    </xf>
    <xf numFmtId="0" fontId="10" fillId="4" borderId="16" xfId="2" applyFont="1" applyFill="1" applyBorder="1" applyAlignment="1" applyProtection="1">
      <alignment horizontal="center" vertical="center" wrapText="1"/>
      <protection locked="0"/>
    </xf>
    <xf numFmtId="0" fontId="10" fillId="4" borderId="23" xfId="2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center" wrapText="1"/>
    </xf>
    <xf numFmtId="0" fontId="12" fillId="4" borderId="1" xfId="2" applyFont="1" applyFill="1" applyBorder="1" applyAlignment="1" applyProtection="1">
      <alignment horizontal="left" vertical="center" wrapText="1"/>
      <protection locked="0"/>
    </xf>
    <xf numFmtId="0" fontId="12" fillId="4" borderId="1" xfId="2" applyFont="1" applyFill="1" applyBorder="1" applyAlignment="1" applyProtection="1">
      <alignment horizontal="center" vertical="center" wrapText="1"/>
      <protection locked="0"/>
    </xf>
    <xf numFmtId="1" fontId="12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4" borderId="12" xfId="2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>
      <alignment vertical="top"/>
    </xf>
    <xf numFmtId="2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4" borderId="1" xfId="1" applyFont="1" applyFill="1" applyBorder="1" applyAlignment="1">
      <alignment vertical="top"/>
    </xf>
    <xf numFmtId="0" fontId="9" fillId="4" borderId="3" xfId="0" applyFont="1" applyFill="1" applyBorder="1" applyAlignment="1">
      <alignment vertical="top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9.1796875" style="2" customWidth="1"/>
    <col min="6" max="6" width="10.72656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186" t="s">
        <v>107</v>
      </c>
      <c r="D1" s="187"/>
      <c r="E1" s="187"/>
      <c r="F1" s="5" t="s">
        <v>16</v>
      </c>
      <c r="G1" s="2" t="s">
        <v>17</v>
      </c>
      <c r="H1" s="188" t="s">
        <v>108</v>
      </c>
      <c r="I1" s="188"/>
      <c r="J1" s="188"/>
      <c r="K1" s="188"/>
    </row>
    <row r="2" spans="1:12" ht="18" x14ac:dyDescent="0.25">
      <c r="A2" s="6" t="s">
        <v>6</v>
      </c>
      <c r="C2" s="2"/>
      <c r="G2" s="2" t="s">
        <v>18</v>
      </c>
      <c r="H2" s="188" t="s">
        <v>109</v>
      </c>
      <c r="I2" s="188"/>
      <c r="J2" s="188"/>
      <c r="K2" s="188"/>
    </row>
    <row r="3" spans="1:12" ht="17.25" customHeight="1" x14ac:dyDescent="0.25">
      <c r="A3" s="4" t="s">
        <v>8</v>
      </c>
      <c r="C3" s="2"/>
      <c r="D3" s="3"/>
      <c r="E3" s="9" t="s">
        <v>9</v>
      </c>
      <c r="G3" s="2" t="s">
        <v>19</v>
      </c>
      <c r="H3" s="13">
        <v>31</v>
      </c>
      <c r="I3" s="13">
        <v>10</v>
      </c>
      <c r="J3" s="14">
        <v>2023</v>
      </c>
      <c r="K3" s="15"/>
    </row>
    <row r="4" spans="1:12" ht="13" thickBot="1" x14ac:dyDescent="0.3">
      <c r="C4" s="2"/>
      <c r="D4" s="4"/>
      <c r="H4" s="12" t="s">
        <v>36</v>
      </c>
      <c r="I4" s="12" t="s">
        <v>37</v>
      </c>
      <c r="J4" s="12" t="s">
        <v>38</v>
      </c>
    </row>
    <row r="5" spans="1:12" ht="32" thickBot="1" x14ac:dyDescent="0.3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120" t="s">
        <v>35</v>
      </c>
    </row>
    <row r="6" spans="1:12" s="17" customFormat="1" ht="25" x14ac:dyDescent="0.25">
      <c r="A6" s="182">
        <v>1</v>
      </c>
      <c r="B6" s="183">
        <v>1</v>
      </c>
      <c r="C6" s="183" t="s">
        <v>20</v>
      </c>
      <c r="D6" s="185" t="s">
        <v>21</v>
      </c>
      <c r="E6" s="98" t="s">
        <v>39</v>
      </c>
      <c r="F6" s="116" t="s">
        <v>40</v>
      </c>
      <c r="G6" s="116">
        <v>5.81</v>
      </c>
      <c r="H6" s="116">
        <v>10.210000000000001</v>
      </c>
      <c r="I6" s="116">
        <v>30.84</v>
      </c>
      <c r="J6" s="117">
        <v>239</v>
      </c>
      <c r="K6" s="118">
        <v>181</v>
      </c>
      <c r="L6" s="119">
        <v>21.96</v>
      </c>
    </row>
    <row r="7" spans="1:12" s="17" customFormat="1" x14ac:dyDescent="0.25">
      <c r="A7" s="16"/>
      <c r="B7" s="30"/>
      <c r="C7" s="30"/>
      <c r="D7" s="36" t="s">
        <v>47</v>
      </c>
      <c r="E7" s="37" t="s">
        <v>41</v>
      </c>
      <c r="F7" s="38">
        <v>10</v>
      </c>
      <c r="G7" s="39">
        <v>3.51</v>
      </c>
      <c r="H7" s="39">
        <v>4.5</v>
      </c>
      <c r="I7" s="39">
        <v>0</v>
      </c>
      <c r="J7" s="41">
        <v>56</v>
      </c>
      <c r="K7" s="58">
        <v>15</v>
      </c>
      <c r="L7" s="61">
        <v>11.09</v>
      </c>
    </row>
    <row r="8" spans="1:12" s="17" customFormat="1" x14ac:dyDescent="0.25">
      <c r="A8" s="16"/>
      <c r="B8" s="30"/>
      <c r="C8" s="30"/>
      <c r="D8" s="42" t="s">
        <v>48</v>
      </c>
      <c r="E8" s="43" t="s">
        <v>42</v>
      </c>
      <c r="F8" s="44">
        <v>10</v>
      </c>
      <c r="G8" s="45">
        <v>0.13</v>
      </c>
      <c r="H8" s="45">
        <v>8.1999999999999993</v>
      </c>
      <c r="I8" s="45">
        <v>0.1</v>
      </c>
      <c r="J8" s="47">
        <v>63</v>
      </c>
      <c r="K8" s="46">
        <v>14</v>
      </c>
      <c r="L8" s="62">
        <v>7.2</v>
      </c>
    </row>
    <row r="9" spans="1:12" s="17" customFormat="1" x14ac:dyDescent="0.25">
      <c r="A9" s="16"/>
      <c r="B9" s="30"/>
      <c r="C9" s="30"/>
      <c r="D9" s="36" t="s">
        <v>49</v>
      </c>
      <c r="E9" s="48" t="s">
        <v>43</v>
      </c>
      <c r="F9" s="49">
        <v>35</v>
      </c>
      <c r="G9" s="50">
        <v>2.63</v>
      </c>
      <c r="H9" s="50">
        <v>3.42</v>
      </c>
      <c r="I9" s="50">
        <v>26.25</v>
      </c>
      <c r="J9" s="51">
        <v>146</v>
      </c>
      <c r="K9" s="59" t="s">
        <v>50</v>
      </c>
      <c r="L9" s="63">
        <v>7.28</v>
      </c>
    </row>
    <row r="10" spans="1:12" s="17" customFormat="1" x14ac:dyDescent="0.25">
      <c r="A10" s="16"/>
      <c r="B10" s="30"/>
      <c r="C10" s="30"/>
      <c r="D10" s="36" t="s">
        <v>22</v>
      </c>
      <c r="E10" s="48" t="s">
        <v>44</v>
      </c>
      <c r="F10" s="49" t="s">
        <v>45</v>
      </c>
      <c r="G10" s="49">
        <v>0.2</v>
      </c>
      <c r="H10" s="49"/>
      <c r="I10" s="49">
        <v>15.04</v>
      </c>
      <c r="J10" s="51">
        <v>57</v>
      </c>
      <c r="K10" s="52">
        <v>376</v>
      </c>
      <c r="L10" s="64">
        <v>3.41</v>
      </c>
    </row>
    <row r="11" spans="1:12" s="17" customFormat="1" x14ac:dyDescent="0.25">
      <c r="A11" s="16"/>
      <c r="B11" s="30"/>
      <c r="C11" s="30"/>
      <c r="D11" s="42" t="s">
        <v>23</v>
      </c>
      <c r="E11" s="53" t="s">
        <v>46</v>
      </c>
      <c r="F11" s="54">
        <v>30</v>
      </c>
      <c r="G11" s="54">
        <v>2.2799999999999998</v>
      </c>
      <c r="H11" s="54">
        <v>0.27</v>
      </c>
      <c r="I11" s="54">
        <v>14.91</v>
      </c>
      <c r="J11" s="56">
        <v>64</v>
      </c>
      <c r="K11" s="55" t="s">
        <v>50</v>
      </c>
      <c r="L11" s="65">
        <v>2.2999999999999998</v>
      </c>
    </row>
    <row r="12" spans="1:12" s="17" customFormat="1" ht="13" x14ac:dyDescent="0.3">
      <c r="A12" s="18"/>
      <c r="B12" s="31"/>
      <c r="C12" s="31"/>
      <c r="D12" s="28" t="s">
        <v>33</v>
      </c>
      <c r="E12" s="19"/>
      <c r="F12" s="20">
        <v>510</v>
      </c>
      <c r="G12" s="20">
        <f>SUM(G6:G11)</f>
        <v>14.56</v>
      </c>
      <c r="H12" s="20">
        <f>SUM(H6:H11)</f>
        <v>26.599999999999998</v>
      </c>
      <c r="I12" s="20">
        <f>SUM(I6:I11)</f>
        <v>87.139999999999986</v>
      </c>
      <c r="J12" s="20">
        <f>SUM(J6:J11)</f>
        <v>625</v>
      </c>
      <c r="K12" s="21"/>
      <c r="L12" s="66">
        <f>SUM(L6:L11)</f>
        <v>53.239999999999995</v>
      </c>
    </row>
    <row r="13" spans="1:12" s="17" customFormat="1" x14ac:dyDescent="0.25">
      <c r="A13" s="22">
        <f>A6</f>
        <v>1</v>
      </c>
      <c r="B13" s="23">
        <f>B6</f>
        <v>1</v>
      </c>
      <c r="C13" s="23" t="s">
        <v>25</v>
      </c>
      <c r="D13" s="36" t="s">
        <v>27</v>
      </c>
      <c r="E13" s="77" t="s">
        <v>51</v>
      </c>
      <c r="F13" s="49">
        <v>250</v>
      </c>
      <c r="G13" s="49">
        <v>2.84</v>
      </c>
      <c r="H13" s="49">
        <v>2.68</v>
      </c>
      <c r="I13" s="49">
        <v>23.95</v>
      </c>
      <c r="J13" s="51">
        <v>126</v>
      </c>
      <c r="K13" s="52">
        <v>103</v>
      </c>
      <c r="L13" s="60">
        <v>7.6</v>
      </c>
    </row>
    <row r="14" spans="1:12" s="17" customFormat="1" ht="25" x14ac:dyDescent="0.25">
      <c r="A14" s="16"/>
      <c r="B14" s="30"/>
      <c r="C14" s="30"/>
      <c r="D14" s="180" t="s">
        <v>28</v>
      </c>
      <c r="E14" s="37" t="s">
        <v>52</v>
      </c>
      <c r="F14" s="38" t="s">
        <v>53</v>
      </c>
      <c r="G14" s="39">
        <v>20.21</v>
      </c>
      <c r="H14" s="39">
        <v>12.07</v>
      </c>
      <c r="I14" s="39">
        <v>1.51</v>
      </c>
      <c r="J14" s="41">
        <v>196</v>
      </c>
      <c r="K14" s="78" t="s">
        <v>58</v>
      </c>
      <c r="L14" s="61">
        <v>55.87</v>
      </c>
    </row>
    <row r="15" spans="1:12" s="17" customFormat="1" x14ac:dyDescent="0.25">
      <c r="A15" s="16"/>
      <c r="B15" s="30"/>
      <c r="C15" s="30"/>
      <c r="D15" s="36" t="s">
        <v>29</v>
      </c>
      <c r="E15" s="79" t="s">
        <v>54</v>
      </c>
      <c r="F15" s="54">
        <v>150</v>
      </c>
      <c r="G15" s="54">
        <v>8.3000000000000007</v>
      </c>
      <c r="H15" s="54">
        <v>8.9499999999999993</v>
      </c>
      <c r="I15" s="54">
        <v>37.369999999999997</v>
      </c>
      <c r="J15" s="56">
        <v>262</v>
      </c>
      <c r="K15" s="80">
        <v>171</v>
      </c>
      <c r="L15" s="81">
        <v>15.48</v>
      </c>
    </row>
    <row r="16" spans="1:12" s="17" customFormat="1" x14ac:dyDescent="0.25">
      <c r="A16" s="16"/>
      <c r="B16" s="30"/>
      <c r="C16" s="30"/>
      <c r="D16" s="36" t="s">
        <v>22</v>
      </c>
      <c r="E16" s="48" t="s">
        <v>55</v>
      </c>
      <c r="F16" s="49" t="s">
        <v>56</v>
      </c>
      <c r="G16" s="49">
        <v>0.2</v>
      </c>
      <c r="H16" s="49"/>
      <c r="I16" s="49">
        <v>13.6</v>
      </c>
      <c r="J16" s="51">
        <v>56</v>
      </c>
      <c r="K16" s="52">
        <v>377</v>
      </c>
      <c r="L16" s="60">
        <v>6.36</v>
      </c>
    </row>
    <row r="17" spans="1:12" s="17" customFormat="1" x14ac:dyDescent="0.25">
      <c r="A17" s="16"/>
      <c r="B17" s="30"/>
      <c r="C17" s="30"/>
      <c r="D17" s="42" t="s">
        <v>31</v>
      </c>
      <c r="E17" s="53" t="s">
        <v>46</v>
      </c>
      <c r="F17" s="54">
        <v>20</v>
      </c>
      <c r="G17" s="82">
        <v>1.52</v>
      </c>
      <c r="H17" s="82">
        <v>0.18</v>
      </c>
      <c r="I17" s="82">
        <v>9.93</v>
      </c>
      <c r="J17" s="83">
        <v>45</v>
      </c>
      <c r="K17" s="55" t="s">
        <v>50</v>
      </c>
      <c r="L17" s="65">
        <v>1.54</v>
      </c>
    </row>
    <row r="18" spans="1:12" s="17" customFormat="1" x14ac:dyDescent="0.25">
      <c r="A18" s="16"/>
      <c r="B18" s="30"/>
      <c r="C18" s="30"/>
      <c r="D18" s="42" t="s">
        <v>32</v>
      </c>
      <c r="E18" s="53" t="s">
        <v>57</v>
      </c>
      <c r="F18" s="54">
        <v>30</v>
      </c>
      <c r="G18" s="54">
        <v>2.6</v>
      </c>
      <c r="H18" s="54">
        <v>1</v>
      </c>
      <c r="I18" s="54">
        <v>12.8</v>
      </c>
      <c r="J18" s="56">
        <v>78</v>
      </c>
      <c r="K18" s="55" t="s">
        <v>50</v>
      </c>
      <c r="L18" s="65">
        <v>2.2999999999999998</v>
      </c>
    </row>
    <row r="19" spans="1:12" s="17" customFormat="1" ht="13" x14ac:dyDescent="0.3">
      <c r="A19" s="18"/>
      <c r="B19" s="31"/>
      <c r="C19" s="31"/>
      <c r="D19" s="28" t="s">
        <v>33</v>
      </c>
      <c r="E19" s="19"/>
      <c r="F19" s="20">
        <v>782</v>
      </c>
      <c r="G19" s="20">
        <f>SUM(G13:G18)</f>
        <v>35.67</v>
      </c>
      <c r="H19" s="20">
        <f>SUM(H13:H18)</f>
        <v>24.88</v>
      </c>
      <c r="I19" s="20">
        <f>SUM(I13:I18)</f>
        <v>99.159999999999982</v>
      </c>
      <c r="J19" s="20">
        <f>SUM(J13:J18)</f>
        <v>763</v>
      </c>
      <c r="K19" s="21"/>
      <c r="L19" s="66">
        <f>SUM(L13:L18)</f>
        <v>89.15</v>
      </c>
    </row>
    <row r="20" spans="1:12" s="17" customFormat="1" ht="13.5" thickBot="1" x14ac:dyDescent="0.3">
      <c r="A20" s="24">
        <f>A6</f>
        <v>1</v>
      </c>
      <c r="B20" s="25">
        <f>B6</f>
        <v>1</v>
      </c>
      <c r="C20" s="189" t="s">
        <v>4</v>
      </c>
      <c r="D20" s="190"/>
      <c r="E20" s="26"/>
      <c r="F20" s="27">
        <f>F12+F19</f>
        <v>1292</v>
      </c>
      <c r="G20" s="27">
        <f>G12+G19</f>
        <v>50.230000000000004</v>
      </c>
      <c r="H20" s="27">
        <f>H12+H19</f>
        <v>51.48</v>
      </c>
      <c r="I20" s="27">
        <f>I12+I19</f>
        <v>186.29999999999995</v>
      </c>
      <c r="J20" s="27">
        <f>J12+J19</f>
        <v>1388</v>
      </c>
      <c r="K20" s="75"/>
      <c r="L20" s="76">
        <f>L12+L19</f>
        <v>142.38999999999999</v>
      </c>
    </row>
    <row r="21" spans="1:12" s="17" customFormat="1" x14ac:dyDescent="0.25">
      <c r="A21" s="29">
        <v>1</v>
      </c>
      <c r="B21" s="124">
        <v>2</v>
      </c>
      <c r="C21" s="124" t="s">
        <v>20</v>
      </c>
      <c r="D21" s="84" t="s">
        <v>21</v>
      </c>
      <c r="E21" s="85" t="s">
        <v>59</v>
      </c>
      <c r="F21" s="86">
        <v>150</v>
      </c>
      <c r="G21" s="86">
        <v>7.69</v>
      </c>
      <c r="H21" s="86">
        <v>4.47</v>
      </c>
      <c r="I21" s="86">
        <v>42.41</v>
      </c>
      <c r="J21" s="87">
        <v>229</v>
      </c>
      <c r="K21" s="88">
        <v>302</v>
      </c>
      <c r="L21" s="89">
        <v>9.65</v>
      </c>
    </row>
    <row r="22" spans="1:12" s="17" customFormat="1" ht="25.5" customHeight="1" x14ac:dyDescent="0.25">
      <c r="A22" s="16"/>
      <c r="B22" s="30"/>
      <c r="C22" s="30"/>
      <c r="D22" s="180" t="s">
        <v>21</v>
      </c>
      <c r="E22" s="90" t="s">
        <v>60</v>
      </c>
      <c r="F22" s="49" t="s">
        <v>53</v>
      </c>
      <c r="G22" s="57">
        <v>8.39</v>
      </c>
      <c r="H22" s="57">
        <v>6.78</v>
      </c>
      <c r="I22" s="57">
        <v>7.73</v>
      </c>
      <c r="J22" s="51">
        <v>116</v>
      </c>
      <c r="K22" s="52" t="s">
        <v>62</v>
      </c>
      <c r="L22" s="64">
        <v>40.520000000000003</v>
      </c>
    </row>
    <row r="23" spans="1:12" s="17" customFormat="1" x14ac:dyDescent="0.25">
      <c r="A23" s="16"/>
      <c r="B23" s="30"/>
      <c r="C23" s="30"/>
      <c r="D23" s="91" t="s">
        <v>26</v>
      </c>
      <c r="E23" s="48" t="s">
        <v>61</v>
      </c>
      <c r="F23" s="49">
        <v>60</v>
      </c>
      <c r="G23" s="49">
        <v>0.6</v>
      </c>
      <c r="H23" s="49">
        <v>0</v>
      </c>
      <c r="I23" s="49">
        <v>4.2</v>
      </c>
      <c r="J23" s="51">
        <v>6</v>
      </c>
      <c r="K23" s="52">
        <v>70.709999999999994</v>
      </c>
      <c r="L23" s="60">
        <v>13.72</v>
      </c>
    </row>
    <row r="24" spans="1:12" s="17" customFormat="1" x14ac:dyDescent="0.25">
      <c r="A24" s="16"/>
      <c r="B24" s="30"/>
      <c r="C24" s="30"/>
      <c r="D24" s="36" t="s">
        <v>22</v>
      </c>
      <c r="E24" s="48" t="s">
        <v>55</v>
      </c>
      <c r="F24" s="49" t="s">
        <v>56</v>
      </c>
      <c r="G24" s="49">
        <v>0.2</v>
      </c>
      <c r="H24" s="49"/>
      <c r="I24" s="49">
        <v>13.6</v>
      </c>
      <c r="J24" s="51">
        <v>56</v>
      </c>
      <c r="K24" s="52">
        <v>377</v>
      </c>
      <c r="L24" s="60">
        <v>6.36</v>
      </c>
    </row>
    <row r="25" spans="1:12" s="17" customFormat="1" x14ac:dyDescent="0.25">
      <c r="A25" s="16"/>
      <c r="B25" s="30"/>
      <c r="C25" s="30"/>
      <c r="D25" s="42" t="s">
        <v>23</v>
      </c>
      <c r="E25" s="53" t="s">
        <v>46</v>
      </c>
      <c r="F25" s="54">
        <v>30</v>
      </c>
      <c r="G25" s="54">
        <v>2.2799999999999998</v>
      </c>
      <c r="H25" s="54">
        <v>0.27</v>
      </c>
      <c r="I25" s="54">
        <v>14.91</v>
      </c>
      <c r="J25" s="56">
        <v>64</v>
      </c>
      <c r="K25" s="55" t="s">
        <v>50</v>
      </c>
      <c r="L25" s="65">
        <v>2.44</v>
      </c>
    </row>
    <row r="26" spans="1:12" s="17" customFormat="1" ht="13" x14ac:dyDescent="0.3">
      <c r="A26" s="18"/>
      <c r="B26" s="31"/>
      <c r="C26" s="31"/>
      <c r="D26" s="28" t="s">
        <v>33</v>
      </c>
      <c r="E26" s="19"/>
      <c r="F26" s="20">
        <v>572</v>
      </c>
      <c r="G26" s="20">
        <f>SUM(G21:G25)</f>
        <v>19.160000000000004</v>
      </c>
      <c r="H26" s="20">
        <f>SUM(H21:H25)</f>
        <v>11.52</v>
      </c>
      <c r="I26" s="20">
        <f>SUM(I21:I25)</f>
        <v>82.85</v>
      </c>
      <c r="J26" s="20">
        <f>SUM(J21:J25)</f>
        <v>471</v>
      </c>
      <c r="K26" s="21"/>
      <c r="L26" s="66">
        <f>SUM(L21:L25)</f>
        <v>72.69</v>
      </c>
    </row>
    <row r="27" spans="1:12" s="17" customFormat="1" x14ac:dyDescent="0.25">
      <c r="A27" s="22">
        <f>A21</f>
        <v>1</v>
      </c>
      <c r="B27" s="23">
        <f>B21</f>
        <v>2</v>
      </c>
      <c r="C27" s="23" t="s">
        <v>25</v>
      </c>
      <c r="D27" s="91" t="s">
        <v>26</v>
      </c>
      <c r="E27" s="48" t="s">
        <v>61</v>
      </c>
      <c r="F27" s="49">
        <v>60</v>
      </c>
      <c r="G27" s="49">
        <v>0.6</v>
      </c>
      <c r="H27" s="49">
        <v>0</v>
      </c>
      <c r="I27" s="49">
        <v>4.2</v>
      </c>
      <c r="J27" s="51">
        <v>6</v>
      </c>
      <c r="K27" s="52">
        <v>70.709999999999994</v>
      </c>
      <c r="L27" s="60">
        <v>13.72</v>
      </c>
    </row>
    <row r="28" spans="1:12" s="17" customFormat="1" x14ac:dyDescent="0.25">
      <c r="A28" s="16"/>
      <c r="B28" s="30"/>
      <c r="C28" s="30"/>
      <c r="D28" s="36" t="s">
        <v>27</v>
      </c>
      <c r="E28" s="48" t="s">
        <v>63</v>
      </c>
      <c r="F28" s="49">
        <v>250</v>
      </c>
      <c r="G28" s="49">
        <v>1.84</v>
      </c>
      <c r="H28" s="49">
        <v>3.13</v>
      </c>
      <c r="I28" s="49">
        <v>24.35</v>
      </c>
      <c r="J28" s="51">
        <v>134</v>
      </c>
      <c r="K28" s="52">
        <v>101</v>
      </c>
      <c r="L28" s="61">
        <v>7.81</v>
      </c>
    </row>
    <row r="29" spans="1:12" s="17" customFormat="1" x14ac:dyDescent="0.25">
      <c r="A29" s="16"/>
      <c r="B29" s="30"/>
      <c r="C29" s="30"/>
      <c r="D29" s="36" t="s">
        <v>28</v>
      </c>
      <c r="E29" s="93" t="s">
        <v>64</v>
      </c>
      <c r="F29" s="94" t="s">
        <v>65</v>
      </c>
      <c r="G29" s="94">
        <v>15.1</v>
      </c>
      <c r="H29" s="94">
        <v>13.58</v>
      </c>
      <c r="I29" s="94">
        <v>17.36</v>
      </c>
      <c r="J29" s="95">
        <v>350</v>
      </c>
      <c r="K29" s="96">
        <v>289</v>
      </c>
      <c r="L29" s="63">
        <v>87.19</v>
      </c>
    </row>
    <row r="30" spans="1:12" s="17" customFormat="1" x14ac:dyDescent="0.25">
      <c r="A30" s="16"/>
      <c r="B30" s="30"/>
      <c r="C30" s="30"/>
      <c r="D30" s="36" t="s">
        <v>22</v>
      </c>
      <c r="E30" s="48" t="s">
        <v>44</v>
      </c>
      <c r="F30" s="49" t="s">
        <v>45</v>
      </c>
      <c r="G30" s="49">
        <v>0.2</v>
      </c>
      <c r="H30" s="49"/>
      <c r="I30" s="49">
        <v>15.04</v>
      </c>
      <c r="J30" s="51">
        <v>57</v>
      </c>
      <c r="K30" s="52">
        <v>376</v>
      </c>
      <c r="L30" s="64">
        <v>3.41</v>
      </c>
    </row>
    <row r="31" spans="1:12" s="17" customFormat="1" x14ac:dyDescent="0.25">
      <c r="A31" s="16"/>
      <c r="B31" s="30"/>
      <c r="C31" s="30"/>
      <c r="D31" s="42" t="s">
        <v>31</v>
      </c>
      <c r="E31" s="53" t="s">
        <v>46</v>
      </c>
      <c r="F31" s="54">
        <v>20</v>
      </c>
      <c r="G31" s="82">
        <v>1.52</v>
      </c>
      <c r="H31" s="82">
        <v>0.18</v>
      </c>
      <c r="I31" s="82">
        <v>9.93</v>
      </c>
      <c r="J31" s="83">
        <v>45</v>
      </c>
      <c r="K31" s="55" t="s">
        <v>50</v>
      </c>
      <c r="L31" s="65">
        <v>1.63</v>
      </c>
    </row>
    <row r="32" spans="1:12" s="17" customFormat="1" x14ac:dyDescent="0.25">
      <c r="A32" s="16"/>
      <c r="B32" s="30"/>
      <c r="C32" s="30"/>
      <c r="D32" s="42" t="s">
        <v>32</v>
      </c>
      <c r="E32" s="53" t="s">
        <v>57</v>
      </c>
      <c r="F32" s="54">
        <v>30</v>
      </c>
      <c r="G32" s="54">
        <v>2.6</v>
      </c>
      <c r="H32" s="54">
        <v>1</v>
      </c>
      <c r="I32" s="54">
        <v>12.8</v>
      </c>
      <c r="J32" s="56">
        <v>78</v>
      </c>
      <c r="K32" s="55" t="s">
        <v>50</v>
      </c>
      <c r="L32" s="65">
        <v>2.44</v>
      </c>
    </row>
    <row r="33" spans="1:12" s="17" customFormat="1" ht="13" x14ac:dyDescent="0.3">
      <c r="A33" s="18"/>
      <c r="B33" s="31"/>
      <c r="C33" s="31"/>
      <c r="D33" s="28" t="s">
        <v>33</v>
      </c>
      <c r="E33" s="19"/>
      <c r="F33" s="20">
        <v>815</v>
      </c>
      <c r="G33" s="20">
        <f>SUM(G27:G32)</f>
        <v>21.86</v>
      </c>
      <c r="H33" s="20">
        <f>SUM(H27:H32)</f>
        <v>17.89</v>
      </c>
      <c r="I33" s="20">
        <f>SUM(I27:I32)</f>
        <v>83.679999999999993</v>
      </c>
      <c r="J33" s="20">
        <f>SUM(J27:J32)</f>
        <v>670</v>
      </c>
      <c r="K33" s="21"/>
      <c r="L33" s="66">
        <f>SUM(L27:L32)</f>
        <v>116.19999999999999</v>
      </c>
    </row>
    <row r="34" spans="1:12" s="17" customFormat="1" ht="15.75" customHeight="1" thickBot="1" x14ac:dyDescent="0.3">
      <c r="A34" s="24">
        <f>A21</f>
        <v>1</v>
      </c>
      <c r="B34" s="25">
        <f>B21</f>
        <v>2</v>
      </c>
      <c r="C34" s="189" t="s">
        <v>4</v>
      </c>
      <c r="D34" s="190"/>
      <c r="E34" s="26"/>
      <c r="F34" s="27">
        <f>F26+F33</f>
        <v>1387</v>
      </c>
      <c r="G34" s="27">
        <f>G26+G33</f>
        <v>41.02</v>
      </c>
      <c r="H34" s="27">
        <f>H26+H33</f>
        <v>29.41</v>
      </c>
      <c r="I34" s="27">
        <f>I26+I33</f>
        <v>166.52999999999997</v>
      </c>
      <c r="J34" s="27">
        <f>J26+J33</f>
        <v>1141</v>
      </c>
      <c r="K34" s="75"/>
      <c r="L34" s="76">
        <f>L26+L33</f>
        <v>188.89</v>
      </c>
    </row>
    <row r="35" spans="1:12" s="17" customFormat="1" x14ac:dyDescent="0.25">
      <c r="A35" s="29">
        <v>1</v>
      </c>
      <c r="B35" s="124">
        <v>3</v>
      </c>
      <c r="C35" s="124" t="s">
        <v>20</v>
      </c>
      <c r="D35" s="97" t="s">
        <v>21</v>
      </c>
      <c r="E35" s="98" t="s">
        <v>66</v>
      </c>
      <c r="F35" s="99" t="s">
        <v>67</v>
      </c>
      <c r="G35" s="100">
        <v>15.19</v>
      </c>
      <c r="H35" s="100">
        <v>11.5</v>
      </c>
      <c r="I35" s="100">
        <v>53.2</v>
      </c>
      <c r="J35" s="101">
        <v>384</v>
      </c>
      <c r="K35" s="102">
        <v>223</v>
      </c>
      <c r="L35" s="103">
        <v>78.59</v>
      </c>
    </row>
    <row r="36" spans="1:12" s="17" customFormat="1" x14ac:dyDescent="0.25">
      <c r="A36" s="16"/>
      <c r="B36" s="30"/>
      <c r="C36" s="30"/>
      <c r="D36" s="36" t="s">
        <v>49</v>
      </c>
      <c r="E36" s="48" t="s">
        <v>68</v>
      </c>
      <c r="F36" s="49">
        <v>75</v>
      </c>
      <c r="G36" s="57">
        <v>4.37</v>
      </c>
      <c r="H36" s="57">
        <v>7.51</v>
      </c>
      <c r="I36" s="57">
        <v>26.35</v>
      </c>
      <c r="J36" s="104">
        <v>191</v>
      </c>
      <c r="K36" s="59">
        <v>424</v>
      </c>
      <c r="L36" s="60">
        <v>14.62</v>
      </c>
    </row>
    <row r="37" spans="1:12" s="17" customFormat="1" x14ac:dyDescent="0.25">
      <c r="A37" s="16"/>
      <c r="B37" s="30"/>
      <c r="C37" s="30"/>
      <c r="D37" s="36" t="s">
        <v>22</v>
      </c>
      <c r="E37" s="48" t="s">
        <v>55</v>
      </c>
      <c r="F37" s="49" t="s">
        <v>56</v>
      </c>
      <c r="G37" s="49">
        <v>0.2</v>
      </c>
      <c r="H37" s="49"/>
      <c r="I37" s="49">
        <v>13.6</v>
      </c>
      <c r="J37" s="51">
        <v>56</v>
      </c>
      <c r="K37" s="52">
        <v>377</v>
      </c>
      <c r="L37" s="60">
        <v>6.36</v>
      </c>
    </row>
    <row r="38" spans="1:12" s="17" customFormat="1" x14ac:dyDescent="0.25">
      <c r="A38" s="16"/>
      <c r="B38" s="30"/>
      <c r="C38" s="30"/>
      <c r="D38" s="42" t="s">
        <v>23</v>
      </c>
      <c r="E38" s="53" t="s">
        <v>46</v>
      </c>
      <c r="F38" s="54">
        <v>30</v>
      </c>
      <c r="G38" s="54">
        <v>2.2799999999999998</v>
      </c>
      <c r="H38" s="54">
        <v>0.27</v>
      </c>
      <c r="I38" s="54">
        <v>14.91</v>
      </c>
      <c r="J38" s="56">
        <v>64</v>
      </c>
      <c r="K38" s="55" t="s">
        <v>50</v>
      </c>
      <c r="L38" s="65">
        <v>2.44</v>
      </c>
    </row>
    <row r="39" spans="1:12" s="17" customFormat="1" ht="13" x14ac:dyDescent="0.3">
      <c r="A39" s="18"/>
      <c r="B39" s="31"/>
      <c r="C39" s="31"/>
      <c r="D39" s="28" t="s">
        <v>33</v>
      </c>
      <c r="E39" s="19"/>
      <c r="F39" s="20">
        <v>507</v>
      </c>
      <c r="G39" s="20">
        <f>SUM(G35:G38)</f>
        <v>22.04</v>
      </c>
      <c r="H39" s="20">
        <f>SUM(H35:H38)</f>
        <v>19.279999999999998</v>
      </c>
      <c r="I39" s="20">
        <f>SUM(I35:I38)</f>
        <v>108.06</v>
      </c>
      <c r="J39" s="20">
        <f>SUM(J35:J38)</f>
        <v>695</v>
      </c>
      <c r="K39" s="21"/>
      <c r="L39" s="66">
        <f>SUM(L35:L38)</f>
        <v>102.01</v>
      </c>
    </row>
    <row r="40" spans="1:12" s="17" customFormat="1" x14ac:dyDescent="0.25">
      <c r="A40" s="22">
        <f>A35</f>
        <v>1</v>
      </c>
      <c r="B40" s="23">
        <f>B35</f>
        <v>3</v>
      </c>
      <c r="C40" s="23" t="s">
        <v>25</v>
      </c>
      <c r="D40" s="36" t="s">
        <v>27</v>
      </c>
      <c r="E40" s="105" t="s">
        <v>69</v>
      </c>
      <c r="F40" s="57">
        <v>250</v>
      </c>
      <c r="G40" s="57">
        <v>5.9</v>
      </c>
      <c r="H40" s="57">
        <v>5.38</v>
      </c>
      <c r="I40" s="57">
        <v>23.04</v>
      </c>
      <c r="J40" s="104">
        <v>159</v>
      </c>
      <c r="K40" s="106">
        <v>102</v>
      </c>
      <c r="L40" s="60">
        <v>7.59</v>
      </c>
    </row>
    <row r="41" spans="1:12" s="17" customFormat="1" ht="25" x14ac:dyDescent="0.25">
      <c r="A41" s="16"/>
      <c r="B41" s="30"/>
      <c r="C41" s="30"/>
      <c r="D41" s="180" t="s">
        <v>28</v>
      </c>
      <c r="E41" s="105" t="s">
        <v>70</v>
      </c>
      <c r="F41" s="57" t="s">
        <v>53</v>
      </c>
      <c r="G41" s="57">
        <v>14.68</v>
      </c>
      <c r="H41" s="57">
        <v>16.32</v>
      </c>
      <c r="I41" s="57">
        <v>17.100000000000001</v>
      </c>
      <c r="J41" s="104">
        <v>273</v>
      </c>
      <c r="K41" s="106" t="s">
        <v>73</v>
      </c>
      <c r="L41" s="60">
        <v>48.46</v>
      </c>
    </row>
    <row r="42" spans="1:12" s="17" customFormat="1" x14ac:dyDescent="0.25">
      <c r="A42" s="16"/>
      <c r="B42" s="30"/>
      <c r="C42" s="30"/>
      <c r="D42" s="36" t="s">
        <v>29</v>
      </c>
      <c r="E42" s="105" t="s">
        <v>71</v>
      </c>
      <c r="F42" s="57">
        <v>150</v>
      </c>
      <c r="G42" s="57">
        <v>5.4</v>
      </c>
      <c r="H42" s="57">
        <v>0.7</v>
      </c>
      <c r="I42" s="57">
        <v>28.5</v>
      </c>
      <c r="J42" s="104">
        <v>142</v>
      </c>
      <c r="K42" s="106">
        <v>203</v>
      </c>
      <c r="L42" s="60">
        <v>9.34</v>
      </c>
    </row>
    <row r="43" spans="1:12" s="17" customFormat="1" x14ac:dyDescent="0.25">
      <c r="A43" s="16"/>
      <c r="B43" s="30"/>
      <c r="C43" s="30"/>
      <c r="D43" s="36" t="s">
        <v>30</v>
      </c>
      <c r="E43" s="105" t="s">
        <v>72</v>
      </c>
      <c r="F43" s="57">
        <v>200</v>
      </c>
      <c r="G43" s="57">
        <v>0.16</v>
      </c>
      <c r="H43" s="57"/>
      <c r="I43" s="57">
        <v>28.47</v>
      </c>
      <c r="J43" s="104">
        <v>108</v>
      </c>
      <c r="K43" s="106">
        <v>342</v>
      </c>
      <c r="L43" s="64">
        <v>7.53</v>
      </c>
    </row>
    <row r="44" spans="1:12" s="17" customFormat="1" x14ac:dyDescent="0.25">
      <c r="A44" s="16"/>
      <c r="B44" s="30"/>
      <c r="C44" s="30"/>
      <c r="D44" s="42" t="s">
        <v>31</v>
      </c>
      <c r="E44" s="53" t="s">
        <v>46</v>
      </c>
      <c r="F44" s="54">
        <v>20</v>
      </c>
      <c r="G44" s="82">
        <v>1.52</v>
      </c>
      <c r="H44" s="82">
        <v>0.18</v>
      </c>
      <c r="I44" s="82">
        <v>9.93</v>
      </c>
      <c r="J44" s="83">
        <v>45</v>
      </c>
      <c r="K44" s="55" t="s">
        <v>50</v>
      </c>
      <c r="L44" s="65">
        <v>1.63</v>
      </c>
    </row>
    <row r="45" spans="1:12" s="17" customFormat="1" x14ac:dyDescent="0.25">
      <c r="A45" s="16"/>
      <c r="B45" s="30"/>
      <c r="C45" s="30"/>
      <c r="D45" s="42" t="s">
        <v>32</v>
      </c>
      <c r="E45" s="53" t="s">
        <v>57</v>
      </c>
      <c r="F45" s="54">
        <v>30</v>
      </c>
      <c r="G45" s="54">
        <v>2.6</v>
      </c>
      <c r="H45" s="54">
        <v>1</v>
      </c>
      <c r="I45" s="54">
        <v>12.8</v>
      </c>
      <c r="J45" s="56">
        <v>78</v>
      </c>
      <c r="K45" s="55" t="s">
        <v>50</v>
      </c>
      <c r="L45" s="65">
        <v>2.44</v>
      </c>
    </row>
    <row r="46" spans="1:12" s="17" customFormat="1" ht="13" x14ac:dyDescent="0.3">
      <c r="A46" s="122"/>
      <c r="B46" s="35"/>
      <c r="C46" s="35"/>
      <c r="D46" s="28" t="s">
        <v>33</v>
      </c>
      <c r="E46" s="19"/>
      <c r="F46" s="20">
        <v>760</v>
      </c>
      <c r="G46" s="20">
        <f>SUM(G40:G45)</f>
        <v>30.259999999999998</v>
      </c>
      <c r="H46" s="20">
        <f>SUM(H40:H45)</f>
        <v>23.58</v>
      </c>
      <c r="I46" s="20">
        <f>SUM(I40:I45)</f>
        <v>119.83999999999999</v>
      </c>
      <c r="J46" s="20">
        <f>SUM(J40:J45)</f>
        <v>805</v>
      </c>
      <c r="K46" s="21"/>
      <c r="L46" s="66">
        <f>SUM(L40:L45)</f>
        <v>76.989999999999995</v>
      </c>
    </row>
    <row r="47" spans="1:12" s="17" customFormat="1" ht="15.75" customHeight="1" thickBot="1" x14ac:dyDescent="0.3">
      <c r="A47" s="24">
        <f>A35</f>
        <v>1</v>
      </c>
      <c r="B47" s="25">
        <f>B35</f>
        <v>3</v>
      </c>
      <c r="C47" s="189" t="s">
        <v>4</v>
      </c>
      <c r="D47" s="190"/>
      <c r="E47" s="26"/>
      <c r="F47" s="27">
        <f>F39+F46</f>
        <v>1267</v>
      </c>
      <c r="G47" s="27">
        <f>G39+G46</f>
        <v>52.3</v>
      </c>
      <c r="H47" s="27">
        <f>H39+H46</f>
        <v>42.86</v>
      </c>
      <c r="I47" s="27">
        <f>I39+I46</f>
        <v>227.89999999999998</v>
      </c>
      <c r="J47" s="27">
        <f>J39+J46</f>
        <v>1500</v>
      </c>
      <c r="K47" s="75"/>
      <c r="L47" s="76">
        <f>L39+L46</f>
        <v>179</v>
      </c>
    </row>
    <row r="48" spans="1:12" s="17" customFormat="1" x14ac:dyDescent="0.25">
      <c r="A48" s="29">
        <v>1</v>
      </c>
      <c r="B48" s="124">
        <v>4</v>
      </c>
      <c r="C48" s="124" t="s">
        <v>20</v>
      </c>
      <c r="D48" s="110" t="s">
        <v>21</v>
      </c>
      <c r="E48" s="111" t="s">
        <v>74</v>
      </c>
      <c r="F48" s="112">
        <v>150</v>
      </c>
      <c r="G48" s="112">
        <v>3.2</v>
      </c>
      <c r="H48" s="112">
        <v>5.0999999999999996</v>
      </c>
      <c r="I48" s="112">
        <v>18.899999999999999</v>
      </c>
      <c r="J48" s="113">
        <v>133</v>
      </c>
      <c r="K48" s="114">
        <v>312</v>
      </c>
      <c r="L48" s="115">
        <v>14.7</v>
      </c>
    </row>
    <row r="49" spans="1:12" s="17" customFormat="1" x14ac:dyDescent="0.25">
      <c r="A49" s="16"/>
      <c r="B49" s="30"/>
      <c r="C49" s="30"/>
      <c r="D49" s="42" t="s">
        <v>21</v>
      </c>
      <c r="E49" s="53" t="s">
        <v>75</v>
      </c>
      <c r="F49" s="54" t="s">
        <v>76</v>
      </c>
      <c r="G49" s="107">
        <v>12.81</v>
      </c>
      <c r="H49" s="107">
        <v>13.38</v>
      </c>
      <c r="I49" s="107">
        <v>9.2899999999999991</v>
      </c>
      <c r="J49" s="83">
        <v>209</v>
      </c>
      <c r="K49" s="55" t="s">
        <v>77</v>
      </c>
      <c r="L49" s="108">
        <v>50.01</v>
      </c>
    </row>
    <row r="50" spans="1:12" s="17" customFormat="1" x14ac:dyDescent="0.25">
      <c r="A50" s="16"/>
      <c r="B50" s="30"/>
      <c r="C50" s="30"/>
      <c r="D50" s="42" t="s">
        <v>22</v>
      </c>
      <c r="E50" s="53" t="s">
        <v>44</v>
      </c>
      <c r="F50" s="54" t="s">
        <v>45</v>
      </c>
      <c r="G50" s="54">
        <v>0.2</v>
      </c>
      <c r="H50" s="54"/>
      <c r="I50" s="54">
        <v>15.04</v>
      </c>
      <c r="J50" s="56">
        <v>57</v>
      </c>
      <c r="K50" s="55">
        <v>376</v>
      </c>
      <c r="L50" s="81">
        <v>3.41</v>
      </c>
    </row>
    <row r="51" spans="1:12" s="17" customFormat="1" x14ac:dyDescent="0.25">
      <c r="A51" s="16"/>
      <c r="B51" s="30"/>
      <c r="C51" s="30"/>
      <c r="D51" s="42" t="s">
        <v>23</v>
      </c>
      <c r="E51" s="53" t="s">
        <v>46</v>
      </c>
      <c r="F51" s="54">
        <v>30</v>
      </c>
      <c r="G51" s="54">
        <v>2.2799999999999998</v>
      </c>
      <c r="H51" s="54">
        <v>0.27</v>
      </c>
      <c r="I51" s="54">
        <v>14.91</v>
      </c>
      <c r="J51" s="56">
        <v>64</v>
      </c>
      <c r="K51" s="55" t="s">
        <v>50</v>
      </c>
      <c r="L51" s="65">
        <v>2.44</v>
      </c>
    </row>
    <row r="52" spans="1:12" s="17" customFormat="1" ht="13" x14ac:dyDescent="0.3">
      <c r="A52" s="18"/>
      <c r="B52" s="31"/>
      <c r="C52" s="31"/>
      <c r="D52" s="28" t="s">
        <v>33</v>
      </c>
      <c r="E52" s="19"/>
      <c r="F52" s="20">
        <v>515</v>
      </c>
      <c r="G52" s="20">
        <f>SUM(G48:G51)</f>
        <v>18.490000000000002</v>
      </c>
      <c r="H52" s="20">
        <f>SUM(H48:H51)</f>
        <v>18.75</v>
      </c>
      <c r="I52" s="20">
        <f>SUM(I48:I51)</f>
        <v>58.14</v>
      </c>
      <c r="J52" s="20">
        <f>SUM(J48:J51)</f>
        <v>463</v>
      </c>
      <c r="K52" s="21"/>
      <c r="L52" s="66">
        <f>SUM(L48:L51)</f>
        <v>70.559999999999988</v>
      </c>
    </row>
    <row r="53" spans="1:12" s="17" customFormat="1" x14ac:dyDescent="0.25">
      <c r="A53" s="22">
        <f>A48</f>
        <v>1</v>
      </c>
      <c r="B53" s="23">
        <f>B48</f>
        <v>4</v>
      </c>
      <c r="C53" s="23" t="s">
        <v>25</v>
      </c>
      <c r="D53" s="42" t="s">
        <v>27</v>
      </c>
      <c r="E53" s="53" t="s">
        <v>78</v>
      </c>
      <c r="F53" s="54">
        <v>250</v>
      </c>
      <c r="G53" s="54">
        <v>2.4</v>
      </c>
      <c r="H53" s="54">
        <v>5.0599999999999996</v>
      </c>
      <c r="I53" s="54">
        <v>16.54</v>
      </c>
      <c r="J53" s="56">
        <v>118</v>
      </c>
      <c r="K53" s="55" t="s">
        <v>81</v>
      </c>
      <c r="L53" s="81">
        <v>11.79</v>
      </c>
    </row>
    <row r="54" spans="1:12" s="17" customFormat="1" ht="25" x14ac:dyDescent="0.25">
      <c r="A54" s="16"/>
      <c r="B54" s="30"/>
      <c r="C54" s="30"/>
      <c r="D54" s="184" t="s">
        <v>28</v>
      </c>
      <c r="E54" s="53" t="s">
        <v>79</v>
      </c>
      <c r="F54" s="57" t="s">
        <v>53</v>
      </c>
      <c r="G54" s="57">
        <v>14.68</v>
      </c>
      <c r="H54" s="57">
        <v>16.32</v>
      </c>
      <c r="I54" s="57">
        <v>17.100000000000001</v>
      </c>
      <c r="J54" s="104">
        <v>273</v>
      </c>
      <c r="K54" s="55" t="s">
        <v>73</v>
      </c>
      <c r="L54" s="60">
        <v>48.46</v>
      </c>
    </row>
    <row r="55" spans="1:12" s="17" customFormat="1" x14ac:dyDescent="0.25">
      <c r="A55" s="16"/>
      <c r="B55" s="30"/>
      <c r="C55" s="30"/>
      <c r="D55" s="42" t="s">
        <v>29</v>
      </c>
      <c r="E55" s="79" t="s">
        <v>54</v>
      </c>
      <c r="F55" s="54">
        <v>150</v>
      </c>
      <c r="G55" s="54">
        <v>8.3000000000000007</v>
      </c>
      <c r="H55" s="54">
        <v>8.9499999999999993</v>
      </c>
      <c r="I55" s="54">
        <v>37.369999999999997</v>
      </c>
      <c r="J55" s="56">
        <v>262</v>
      </c>
      <c r="K55" s="80">
        <v>171</v>
      </c>
      <c r="L55" s="81">
        <v>15.48</v>
      </c>
    </row>
    <row r="56" spans="1:12" s="17" customFormat="1" x14ac:dyDescent="0.25">
      <c r="A56" s="121"/>
      <c r="B56" s="123"/>
      <c r="C56" s="123"/>
      <c r="D56" s="42" t="s">
        <v>30</v>
      </c>
      <c r="E56" s="109" t="s">
        <v>80</v>
      </c>
      <c r="F56" s="45">
        <v>200</v>
      </c>
      <c r="G56" s="45">
        <v>0.64</v>
      </c>
      <c r="H56" s="45">
        <v>0</v>
      </c>
      <c r="I56" s="45">
        <v>33.56</v>
      </c>
      <c r="J56" s="47">
        <v>129</v>
      </c>
      <c r="K56" s="46">
        <v>349</v>
      </c>
      <c r="L56" s="65">
        <v>8.82</v>
      </c>
    </row>
    <row r="57" spans="1:12" s="17" customFormat="1" x14ac:dyDescent="0.25">
      <c r="A57" s="121"/>
      <c r="B57" s="123"/>
      <c r="C57" s="123"/>
      <c r="D57" s="42" t="s">
        <v>31</v>
      </c>
      <c r="E57" s="53" t="s">
        <v>46</v>
      </c>
      <c r="F57" s="54">
        <v>20</v>
      </c>
      <c r="G57" s="82">
        <v>1.52</v>
      </c>
      <c r="H57" s="82">
        <v>0.18</v>
      </c>
      <c r="I57" s="82">
        <v>9.93</v>
      </c>
      <c r="J57" s="83">
        <v>45</v>
      </c>
      <c r="K57" s="55" t="s">
        <v>50</v>
      </c>
      <c r="L57" s="65">
        <v>1.63</v>
      </c>
    </row>
    <row r="58" spans="1:12" s="17" customFormat="1" x14ac:dyDescent="0.25">
      <c r="A58" s="121"/>
      <c r="B58" s="123"/>
      <c r="C58" s="123"/>
      <c r="D58" s="42" t="s">
        <v>32</v>
      </c>
      <c r="E58" s="53" t="s">
        <v>57</v>
      </c>
      <c r="F58" s="54">
        <v>30</v>
      </c>
      <c r="G58" s="54">
        <v>2.6</v>
      </c>
      <c r="H58" s="54">
        <v>1</v>
      </c>
      <c r="I58" s="54">
        <v>12.8</v>
      </c>
      <c r="J58" s="56">
        <v>78</v>
      </c>
      <c r="K58" s="55" t="s">
        <v>50</v>
      </c>
      <c r="L58" s="65">
        <v>2.44</v>
      </c>
    </row>
    <row r="59" spans="1:12" s="17" customFormat="1" ht="13" x14ac:dyDescent="0.3">
      <c r="A59" s="122"/>
      <c r="B59" s="35"/>
      <c r="C59" s="35"/>
      <c r="D59" s="28" t="s">
        <v>33</v>
      </c>
      <c r="E59" s="19"/>
      <c r="F59" s="20">
        <v>760</v>
      </c>
      <c r="G59" s="20">
        <f>SUM(G53:G58)</f>
        <v>30.14</v>
      </c>
      <c r="H59" s="20">
        <f>SUM(H53:H58)</f>
        <v>31.509999999999998</v>
      </c>
      <c r="I59" s="20">
        <f>SUM(I53:I58)</f>
        <v>127.3</v>
      </c>
      <c r="J59" s="20">
        <f>SUM(J53:J58)</f>
        <v>905</v>
      </c>
      <c r="K59" s="21"/>
      <c r="L59" s="66">
        <f>SUM(L53:L58)</f>
        <v>88.62</v>
      </c>
    </row>
    <row r="60" spans="1:12" s="17" customFormat="1" ht="15.75" customHeight="1" thickBot="1" x14ac:dyDescent="0.3">
      <c r="A60" s="24">
        <f>A48</f>
        <v>1</v>
      </c>
      <c r="B60" s="25">
        <f>B48</f>
        <v>4</v>
      </c>
      <c r="C60" s="189" t="s">
        <v>4</v>
      </c>
      <c r="D60" s="190"/>
      <c r="E60" s="26"/>
      <c r="F60" s="27">
        <f>F52+F59</f>
        <v>1275</v>
      </c>
      <c r="G60" s="27">
        <f>G52+G59</f>
        <v>48.63</v>
      </c>
      <c r="H60" s="27">
        <f>H52+H59</f>
        <v>50.26</v>
      </c>
      <c r="I60" s="27">
        <f>I52+I59</f>
        <v>185.44</v>
      </c>
      <c r="J60" s="27">
        <f>J52+J59</f>
        <v>1368</v>
      </c>
      <c r="K60" s="75"/>
      <c r="L60" s="76">
        <f>L52+L59</f>
        <v>159.18</v>
      </c>
    </row>
    <row r="61" spans="1:12" s="17" customFormat="1" ht="12.75" customHeight="1" x14ac:dyDescent="0.25">
      <c r="A61" s="16">
        <v>1</v>
      </c>
      <c r="B61" s="30">
        <v>5</v>
      </c>
      <c r="C61" s="30" t="s">
        <v>20</v>
      </c>
      <c r="D61" s="110" t="s">
        <v>21</v>
      </c>
      <c r="E61" s="136" t="s">
        <v>82</v>
      </c>
      <c r="F61" s="112" t="s">
        <v>83</v>
      </c>
      <c r="G61" s="137">
        <v>12.69</v>
      </c>
      <c r="H61" s="137">
        <v>14.93</v>
      </c>
      <c r="I61" s="137">
        <v>31.98</v>
      </c>
      <c r="J61" s="138">
        <v>313</v>
      </c>
      <c r="K61" s="139">
        <v>204</v>
      </c>
      <c r="L61" s="115">
        <v>40.340000000000003</v>
      </c>
    </row>
    <row r="62" spans="1:12" s="17" customFormat="1" x14ac:dyDescent="0.25">
      <c r="A62" s="16"/>
      <c r="B62" s="30"/>
      <c r="C62" s="30"/>
      <c r="D62" s="42" t="s">
        <v>48</v>
      </c>
      <c r="E62" s="109" t="s">
        <v>42</v>
      </c>
      <c r="F62" s="45">
        <v>10</v>
      </c>
      <c r="G62" s="45">
        <v>0.13</v>
      </c>
      <c r="H62" s="45">
        <v>8.1999999999999993</v>
      </c>
      <c r="I62" s="45">
        <v>0.1</v>
      </c>
      <c r="J62" s="47">
        <v>63</v>
      </c>
      <c r="K62" s="46">
        <v>14</v>
      </c>
      <c r="L62" s="62">
        <v>7.2</v>
      </c>
    </row>
    <row r="63" spans="1:12" s="17" customFormat="1" x14ac:dyDescent="0.25">
      <c r="A63" s="16"/>
      <c r="B63" s="30"/>
      <c r="C63" s="30"/>
      <c r="D63" s="42" t="s">
        <v>24</v>
      </c>
      <c r="E63" s="125" t="s">
        <v>84</v>
      </c>
      <c r="F63" s="126">
        <v>125</v>
      </c>
      <c r="G63" s="107">
        <v>0.5</v>
      </c>
      <c r="H63" s="107">
        <v>0.5</v>
      </c>
      <c r="I63" s="107">
        <v>12.25</v>
      </c>
      <c r="J63" s="83">
        <v>59</v>
      </c>
      <c r="K63" s="127">
        <v>338</v>
      </c>
      <c r="L63" s="128">
        <v>19.5</v>
      </c>
    </row>
    <row r="64" spans="1:12" s="17" customFormat="1" x14ac:dyDescent="0.25">
      <c r="A64" s="16"/>
      <c r="B64" s="30"/>
      <c r="C64" s="30"/>
      <c r="D64" s="42" t="s">
        <v>22</v>
      </c>
      <c r="E64" s="53" t="s">
        <v>85</v>
      </c>
      <c r="F64" s="54">
        <v>200</v>
      </c>
      <c r="G64" s="54">
        <v>4.08</v>
      </c>
      <c r="H64" s="54">
        <v>3.54</v>
      </c>
      <c r="I64" s="54">
        <v>17.579999999999998</v>
      </c>
      <c r="J64" s="56">
        <v>119</v>
      </c>
      <c r="K64" s="55">
        <v>382</v>
      </c>
      <c r="L64" s="81">
        <v>19.52</v>
      </c>
    </row>
    <row r="65" spans="1:12" s="17" customFormat="1" x14ac:dyDescent="0.25">
      <c r="A65" s="16"/>
      <c r="B65" s="30"/>
      <c r="C65" s="30"/>
      <c r="D65" s="42" t="s">
        <v>23</v>
      </c>
      <c r="E65" s="53" t="s">
        <v>46</v>
      </c>
      <c r="F65" s="54">
        <v>30</v>
      </c>
      <c r="G65" s="54">
        <v>2.2799999999999998</v>
      </c>
      <c r="H65" s="54">
        <v>0.27</v>
      </c>
      <c r="I65" s="54">
        <v>14.91</v>
      </c>
      <c r="J65" s="56">
        <v>64</v>
      </c>
      <c r="K65" s="55" t="s">
        <v>50</v>
      </c>
      <c r="L65" s="128">
        <v>2.44</v>
      </c>
    </row>
    <row r="66" spans="1:12" s="17" customFormat="1" ht="13" x14ac:dyDescent="0.3">
      <c r="A66" s="18"/>
      <c r="B66" s="31"/>
      <c r="C66" s="31"/>
      <c r="D66" s="28" t="s">
        <v>33</v>
      </c>
      <c r="E66" s="19"/>
      <c r="F66" s="20">
        <v>552.5</v>
      </c>
      <c r="G66" s="20">
        <f>SUM(G61:G65)</f>
        <v>19.68</v>
      </c>
      <c r="H66" s="20">
        <f>SUM(H61:H65)</f>
        <v>27.439999999999998</v>
      </c>
      <c r="I66" s="20">
        <f>SUM(I61:I65)</f>
        <v>76.819999999999993</v>
      </c>
      <c r="J66" s="20">
        <f>SUM(J61:J65)</f>
        <v>618</v>
      </c>
      <c r="K66" s="21"/>
      <c r="L66" s="66">
        <f>SUM(L61:L65)</f>
        <v>89</v>
      </c>
    </row>
    <row r="67" spans="1:12" s="17" customFormat="1" x14ac:dyDescent="0.25">
      <c r="A67" s="22">
        <f>A61</f>
        <v>1</v>
      </c>
      <c r="B67" s="23">
        <f>B61</f>
        <v>5</v>
      </c>
      <c r="C67" s="23" t="s">
        <v>25</v>
      </c>
      <c r="D67" s="42" t="s">
        <v>27</v>
      </c>
      <c r="E67" s="43" t="s">
        <v>86</v>
      </c>
      <c r="F67" s="44">
        <v>250</v>
      </c>
      <c r="G67" s="44">
        <v>2.57</v>
      </c>
      <c r="H67" s="44">
        <v>5.54</v>
      </c>
      <c r="I67" s="44">
        <v>11.62</v>
      </c>
      <c r="J67" s="129">
        <v>116</v>
      </c>
      <c r="K67" s="130">
        <v>113</v>
      </c>
      <c r="L67" s="62">
        <v>10.38</v>
      </c>
    </row>
    <row r="68" spans="1:12" s="17" customFormat="1" x14ac:dyDescent="0.25">
      <c r="A68" s="16"/>
      <c r="B68" s="30"/>
      <c r="C68" s="30"/>
      <c r="D68" s="42" t="s">
        <v>28</v>
      </c>
      <c r="E68" s="53" t="s">
        <v>87</v>
      </c>
      <c r="F68" s="54" t="s">
        <v>53</v>
      </c>
      <c r="G68" s="54">
        <v>8.39</v>
      </c>
      <c r="H68" s="54">
        <v>6.78</v>
      </c>
      <c r="I68" s="54">
        <v>7.73</v>
      </c>
      <c r="J68" s="56">
        <v>116</v>
      </c>
      <c r="K68" s="55" t="s">
        <v>89</v>
      </c>
      <c r="L68" s="81">
        <v>58.12</v>
      </c>
    </row>
    <row r="69" spans="1:12" s="17" customFormat="1" x14ac:dyDescent="0.25">
      <c r="A69" s="16"/>
      <c r="B69" s="30"/>
      <c r="C69" s="30"/>
      <c r="D69" s="36" t="s">
        <v>29</v>
      </c>
      <c r="E69" s="37" t="s">
        <v>59</v>
      </c>
      <c r="F69" s="38">
        <v>150</v>
      </c>
      <c r="G69" s="38">
        <v>7.69</v>
      </c>
      <c r="H69" s="38">
        <v>4.47</v>
      </c>
      <c r="I69" s="38">
        <v>42.41</v>
      </c>
      <c r="J69" s="131">
        <v>229</v>
      </c>
      <c r="K69" s="78">
        <v>302</v>
      </c>
      <c r="L69" s="61">
        <v>9.65</v>
      </c>
    </row>
    <row r="70" spans="1:12" s="17" customFormat="1" x14ac:dyDescent="0.25">
      <c r="A70" s="121"/>
      <c r="B70" s="123"/>
      <c r="C70" s="123"/>
      <c r="D70" s="42" t="s">
        <v>30</v>
      </c>
      <c r="E70" s="79" t="s">
        <v>88</v>
      </c>
      <c r="F70" s="132">
        <v>200</v>
      </c>
      <c r="G70" s="133">
        <v>0.27</v>
      </c>
      <c r="H70" s="133">
        <v>0</v>
      </c>
      <c r="I70" s="133">
        <v>22.8</v>
      </c>
      <c r="J70" s="134">
        <v>92</v>
      </c>
      <c r="K70" s="80" t="s">
        <v>50</v>
      </c>
      <c r="L70" s="135">
        <v>11.73</v>
      </c>
    </row>
    <row r="71" spans="1:12" s="17" customFormat="1" x14ac:dyDescent="0.25">
      <c r="A71" s="121"/>
      <c r="B71" s="123"/>
      <c r="C71" s="123"/>
      <c r="D71" s="42" t="s">
        <v>31</v>
      </c>
      <c r="E71" s="53" t="s">
        <v>46</v>
      </c>
      <c r="F71" s="54">
        <v>20</v>
      </c>
      <c r="G71" s="54">
        <v>1.52</v>
      </c>
      <c r="H71" s="54">
        <v>0.18</v>
      </c>
      <c r="I71" s="54">
        <v>9.93</v>
      </c>
      <c r="J71" s="56">
        <v>45</v>
      </c>
      <c r="K71" s="55" t="s">
        <v>50</v>
      </c>
      <c r="L71" s="65">
        <v>1.63</v>
      </c>
    </row>
    <row r="72" spans="1:12" s="17" customFormat="1" x14ac:dyDescent="0.25">
      <c r="A72" s="121"/>
      <c r="B72" s="123"/>
      <c r="C72" s="123"/>
      <c r="D72" s="42" t="s">
        <v>32</v>
      </c>
      <c r="E72" s="53" t="s">
        <v>57</v>
      </c>
      <c r="F72" s="54">
        <v>30</v>
      </c>
      <c r="G72" s="54">
        <v>2.6</v>
      </c>
      <c r="H72" s="54">
        <v>1</v>
      </c>
      <c r="I72" s="54">
        <v>12.8</v>
      </c>
      <c r="J72" s="56">
        <v>78</v>
      </c>
      <c r="K72" s="55" t="s">
        <v>50</v>
      </c>
      <c r="L72" s="65">
        <v>2.44</v>
      </c>
    </row>
    <row r="73" spans="1:12" s="17" customFormat="1" ht="13" x14ac:dyDescent="0.3">
      <c r="A73" s="122"/>
      <c r="B73" s="35"/>
      <c r="C73" s="35"/>
      <c r="D73" s="28" t="s">
        <v>33</v>
      </c>
      <c r="E73" s="19"/>
      <c r="F73" s="20">
        <v>760</v>
      </c>
      <c r="G73" s="20">
        <f>SUM(G67:G72)</f>
        <v>23.040000000000003</v>
      </c>
      <c r="H73" s="20">
        <f>SUM(H67:H72)</f>
        <v>17.97</v>
      </c>
      <c r="I73" s="20">
        <f>SUM(I67:I72)</f>
        <v>107.29</v>
      </c>
      <c r="J73" s="20">
        <f>SUM(J67:J72)</f>
        <v>676</v>
      </c>
      <c r="K73" s="21"/>
      <c r="L73" s="66">
        <f>SUM(L67:L72)</f>
        <v>93.95</v>
      </c>
    </row>
    <row r="74" spans="1:12" s="17" customFormat="1" ht="15.75" customHeight="1" thickBot="1" x14ac:dyDescent="0.3">
      <c r="A74" s="24">
        <f>A61</f>
        <v>1</v>
      </c>
      <c r="B74" s="25">
        <f>B61</f>
        <v>5</v>
      </c>
      <c r="C74" s="189" t="s">
        <v>4</v>
      </c>
      <c r="D74" s="190"/>
      <c r="E74" s="26"/>
      <c r="F74" s="27">
        <f>F66+F73</f>
        <v>1312.5</v>
      </c>
      <c r="G74" s="27">
        <f>G66+G73</f>
        <v>42.72</v>
      </c>
      <c r="H74" s="27">
        <f>H66+H73</f>
        <v>45.41</v>
      </c>
      <c r="I74" s="27">
        <f>I66+I73</f>
        <v>184.11</v>
      </c>
      <c r="J74" s="27">
        <f>J66+J73</f>
        <v>1294</v>
      </c>
      <c r="K74" s="75"/>
      <c r="L74" s="76">
        <f>L66+L73</f>
        <v>182.95</v>
      </c>
    </row>
    <row r="75" spans="1:12" s="17" customFormat="1" ht="25" x14ac:dyDescent="0.25">
      <c r="A75" s="182">
        <v>2</v>
      </c>
      <c r="B75" s="183">
        <v>1</v>
      </c>
      <c r="C75" s="183" t="s">
        <v>20</v>
      </c>
      <c r="D75" s="185" t="s">
        <v>21</v>
      </c>
      <c r="E75" s="98" t="s">
        <v>90</v>
      </c>
      <c r="F75" s="116" t="s">
        <v>40</v>
      </c>
      <c r="G75" s="140">
        <v>8.23</v>
      </c>
      <c r="H75" s="140">
        <v>10.53</v>
      </c>
      <c r="I75" s="140">
        <v>42.21</v>
      </c>
      <c r="J75" s="141">
        <v>297</v>
      </c>
      <c r="K75" s="118">
        <v>173</v>
      </c>
      <c r="L75" s="142">
        <v>25.33</v>
      </c>
    </row>
    <row r="76" spans="1:12" s="17" customFormat="1" x14ac:dyDescent="0.25">
      <c r="A76" s="16"/>
      <c r="B76" s="30"/>
      <c r="C76" s="30"/>
      <c r="D76" s="36" t="s">
        <v>22</v>
      </c>
      <c r="E76" s="48" t="s">
        <v>55</v>
      </c>
      <c r="F76" s="49" t="s">
        <v>56</v>
      </c>
      <c r="G76" s="49">
        <v>0.2</v>
      </c>
      <c r="H76" s="49"/>
      <c r="I76" s="49">
        <v>13.6</v>
      </c>
      <c r="J76" s="51">
        <v>56</v>
      </c>
      <c r="K76" s="52">
        <v>377</v>
      </c>
      <c r="L76" s="64">
        <v>6.36</v>
      </c>
    </row>
    <row r="77" spans="1:12" s="17" customFormat="1" x14ac:dyDescent="0.25">
      <c r="A77" s="16"/>
      <c r="B77" s="30"/>
      <c r="C77" s="30"/>
      <c r="D77" s="143" t="s">
        <v>24</v>
      </c>
      <c r="E77" s="144" t="s">
        <v>84</v>
      </c>
      <c r="F77" s="145">
        <v>125</v>
      </c>
      <c r="G77" s="146">
        <v>0.5</v>
      </c>
      <c r="H77" s="146">
        <v>0.5</v>
      </c>
      <c r="I77" s="146">
        <v>12.25</v>
      </c>
      <c r="J77" s="147">
        <v>59</v>
      </c>
      <c r="K77" s="148">
        <v>338</v>
      </c>
      <c r="L77" s="149">
        <v>19.5</v>
      </c>
    </row>
    <row r="78" spans="1:12" s="17" customFormat="1" x14ac:dyDescent="0.25">
      <c r="A78" s="16"/>
      <c r="B78" s="30"/>
      <c r="C78" s="30"/>
      <c r="D78" s="36" t="s">
        <v>23</v>
      </c>
      <c r="E78" s="48" t="s">
        <v>46</v>
      </c>
      <c r="F78" s="49">
        <v>30</v>
      </c>
      <c r="G78" s="49">
        <v>2.2799999999999998</v>
      </c>
      <c r="H78" s="49">
        <v>0.27</v>
      </c>
      <c r="I78" s="49">
        <v>14.91</v>
      </c>
      <c r="J78" s="51">
        <v>64</v>
      </c>
      <c r="K78" s="52" t="s">
        <v>50</v>
      </c>
      <c r="L78" s="150">
        <v>2.44</v>
      </c>
    </row>
    <row r="79" spans="1:12" s="17" customFormat="1" ht="13" x14ac:dyDescent="0.3">
      <c r="A79" s="18"/>
      <c r="B79" s="31"/>
      <c r="C79" s="31"/>
      <c r="D79" s="28" t="s">
        <v>33</v>
      </c>
      <c r="E79" s="19"/>
      <c r="F79" s="20">
        <v>587</v>
      </c>
      <c r="G79" s="20">
        <f>SUM(G75:G78)</f>
        <v>11.209999999999999</v>
      </c>
      <c r="H79" s="20">
        <f>SUM(H75:H78)</f>
        <v>11.299999999999999</v>
      </c>
      <c r="I79" s="20">
        <f>SUM(I75:I78)</f>
        <v>82.97</v>
      </c>
      <c r="J79" s="20">
        <f>SUM(J75:J78)</f>
        <v>476</v>
      </c>
      <c r="K79" s="21"/>
      <c r="L79" s="66">
        <f>SUM(L75:L78)</f>
        <v>53.629999999999995</v>
      </c>
    </row>
    <row r="80" spans="1:12" s="17" customFormat="1" x14ac:dyDescent="0.25">
      <c r="A80" s="22">
        <f>A75</f>
        <v>2</v>
      </c>
      <c r="B80" s="23">
        <f>B75</f>
        <v>1</v>
      </c>
      <c r="C80" s="23" t="s">
        <v>25</v>
      </c>
      <c r="D80" s="91" t="s">
        <v>26</v>
      </c>
      <c r="E80" s="48" t="s">
        <v>61</v>
      </c>
      <c r="F80" s="49">
        <v>60</v>
      </c>
      <c r="G80" s="49">
        <v>0.6</v>
      </c>
      <c r="H80" s="49">
        <v>0</v>
      </c>
      <c r="I80" s="49">
        <v>4.2</v>
      </c>
      <c r="J80" s="51">
        <v>6</v>
      </c>
      <c r="K80" s="52">
        <v>70.709999999999994</v>
      </c>
      <c r="L80" s="60">
        <v>13.72</v>
      </c>
    </row>
    <row r="81" spans="1:12" s="17" customFormat="1" x14ac:dyDescent="0.25">
      <c r="A81" s="16"/>
      <c r="B81" s="30"/>
      <c r="C81" s="30"/>
      <c r="D81" s="36" t="s">
        <v>27</v>
      </c>
      <c r="E81" s="151" t="s">
        <v>78</v>
      </c>
      <c r="F81" s="152">
        <v>250</v>
      </c>
      <c r="G81" s="152">
        <v>2.4</v>
      </c>
      <c r="H81" s="152">
        <v>5.0599999999999996</v>
      </c>
      <c r="I81" s="152">
        <v>16.54</v>
      </c>
      <c r="J81" s="153">
        <v>118</v>
      </c>
      <c r="K81" s="154" t="s">
        <v>81</v>
      </c>
      <c r="L81" s="155">
        <v>11.79</v>
      </c>
    </row>
    <row r="82" spans="1:12" s="17" customFormat="1" ht="25" x14ac:dyDescent="0.25">
      <c r="A82" s="16"/>
      <c r="B82" s="30"/>
      <c r="C82" s="30"/>
      <c r="D82" s="180" t="s">
        <v>28</v>
      </c>
      <c r="E82" s="90" t="s">
        <v>91</v>
      </c>
      <c r="F82" s="57" t="s">
        <v>53</v>
      </c>
      <c r="G82" s="156">
        <v>7.79</v>
      </c>
      <c r="H82" s="156">
        <v>8.25</v>
      </c>
      <c r="I82" s="156">
        <v>11.99</v>
      </c>
      <c r="J82" s="104">
        <v>179</v>
      </c>
      <c r="K82" s="106" t="s">
        <v>93</v>
      </c>
      <c r="L82" s="64">
        <v>44.47</v>
      </c>
    </row>
    <row r="83" spans="1:12" s="17" customFormat="1" x14ac:dyDescent="0.25">
      <c r="A83" s="16"/>
      <c r="B83" s="30"/>
      <c r="C83" s="30"/>
      <c r="D83" s="36" t="s">
        <v>29</v>
      </c>
      <c r="E83" s="105" t="s">
        <v>92</v>
      </c>
      <c r="F83" s="57">
        <v>150</v>
      </c>
      <c r="G83" s="156">
        <v>2.87</v>
      </c>
      <c r="H83" s="156">
        <v>4.32</v>
      </c>
      <c r="I83" s="156">
        <v>23.01</v>
      </c>
      <c r="J83" s="104">
        <v>166</v>
      </c>
      <c r="K83" s="106">
        <v>310</v>
      </c>
      <c r="L83" s="157">
        <v>13.96</v>
      </c>
    </row>
    <row r="84" spans="1:12" s="17" customFormat="1" x14ac:dyDescent="0.25">
      <c r="A84" s="121"/>
      <c r="B84" s="123"/>
      <c r="C84" s="123"/>
      <c r="D84" s="36" t="s">
        <v>30</v>
      </c>
      <c r="E84" s="105" t="s">
        <v>72</v>
      </c>
      <c r="F84" s="57">
        <v>200</v>
      </c>
      <c r="G84" s="57">
        <v>0.16</v>
      </c>
      <c r="H84" s="57"/>
      <c r="I84" s="57">
        <v>28.47</v>
      </c>
      <c r="J84" s="104">
        <v>108</v>
      </c>
      <c r="K84" s="106">
        <v>342</v>
      </c>
      <c r="L84" s="64">
        <v>7.53</v>
      </c>
    </row>
    <row r="85" spans="1:12" s="17" customFormat="1" x14ac:dyDescent="0.25">
      <c r="A85" s="121"/>
      <c r="B85" s="123"/>
      <c r="C85" s="123"/>
      <c r="D85" s="36" t="s">
        <v>31</v>
      </c>
      <c r="E85" s="48" t="s">
        <v>46</v>
      </c>
      <c r="F85" s="49">
        <v>20</v>
      </c>
      <c r="G85" s="49">
        <v>1.52</v>
      </c>
      <c r="H85" s="49">
        <v>0.18</v>
      </c>
      <c r="I85" s="49">
        <v>9.93</v>
      </c>
      <c r="J85" s="51">
        <v>45</v>
      </c>
      <c r="K85" s="52" t="s">
        <v>50</v>
      </c>
      <c r="L85" s="64">
        <v>1.63</v>
      </c>
    </row>
    <row r="86" spans="1:12" s="17" customFormat="1" x14ac:dyDescent="0.25">
      <c r="A86" s="121"/>
      <c r="B86" s="123"/>
      <c r="C86" s="123"/>
      <c r="D86" s="36" t="s">
        <v>32</v>
      </c>
      <c r="E86" s="48" t="s">
        <v>57</v>
      </c>
      <c r="F86" s="49">
        <v>30</v>
      </c>
      <c r="G86" s="49">
        <v>2.6</v>
      </c>
      <c r="H86" s="49">
        <v>1</v>
      </c>
      <c r="I86" s="49">
        <v>12.8</v>
      </c>
      <c r="J86" s="51">
        <v>78</v>
      </c>
      <c r="K86" s="52" t="s">
        <v>50</v>
      </c>
      <c r="L86" s="64">
        <v>2.44</v>
      </c>
    </row>
    <row r="87" spans="1:12" s="17" customFormat="1" ht="13" x14ac:dyDescent="0.3">
      <c r="A87" s="122"/>
      <c r="B87" s="35"/>
      <c r="C87" s="35"/>
      <c r="D87" s="28" t="s">
        <v>33</v>
      </c>
      <c r="E87" s="19"/>
      <c r="F87" s="20">
        <v>820</v>
      </c>
      <c r="G87" s="20">
        <f>SUM(G80:G86)</f>
        <v>17.940000000000001</v>
      </c>
      <c r="H87" s="20">
        <f>SUM(H80:H86)</f>
        <v>18.809999999999999</v>
      </c>
      <c r="I87" s="20">
        <f>SUM(I80:I86)</f>
        <v>106.93999999999998</v>
      </c>
      <c r="J87" s="20">
        <f>SUM(J80:J86)</f>
        <v>700</v>
      </c>
      <c r="K87" s="21"/>
      <c r="L87" s="66">
        <f>SUM(L80:L86)</f>
        <v>95.539999999999992</v>
      </c>
    </row>
    <row r="88" spans="1:12" s="17" customFormat="1" ht="13.5" thickBot="1" x14ac:dyDescent="0.3">
      <c r="A88" s="24">
        <f>A75</f>
        <v>2</v>
      </c>
      <c r="B88" s="25">
        <f>B75</f>
        <v>1</v>
      </c>
      <c r="C88" s="189" t="s">
        <v>4</v>
      </c>
      <c r="D88" s="190"/>
      <c r="E88" s="26"/>
      <c r="F88" s="27">
        <f>F79+F87</f>
        <v>1407</v>
      </c>
      <c r="G88" s="27">
        <f>G79+G87</f>
        <v>29.15</v>
      </c>
      <c r="H88" s="27">
        <f>H79+H87</f>
        <v>30.11</v>
      </c>
      <c r="I88" s="27">
        <f>I79+I87</f>
        <v>189.90999999999997</v>
      </c>
      <c r="J88" s="27">
        <f>J79+J87</f>
        <v>1176</v>
      </c>
      <c r="K88" s="75"/>
      <c r="L88" s="76">
        <f>L79+L87</f>
        <v>149.16999999999999</v>
      </c>
    </row>
    <row r="89" spans="1:12" s="17" customFormat="1" x14ac:dyDescent="0.25">
      <c r="A89" s="16">
        <v>2</v>
      </c>
      <c r="B89" s="30">
        <v>2</v>
      </c>
      <c r="C89" s="30" t="s">
        <v>20</v>
      </c>
      <c r="D89" s="84" t="s">
        <v>21</v>
      </c>
      <c r="E89" s="166" t="s">
        <v>94</v>
      </c>
      <c r="F89" s="140">
        <v>106</v>
      </c>
      <c r="G89" s="167">
        <v>10.74</v>
      </c>
      <c r="H89" s="167">
        <v>19.190000000000001</v>
      </c>
      <c r="I89" s="167">
        <v>2.0299999999999998</v>
      </c>
      <c r="J89" s="141">
        <v>223</v>
      </c>
      <c r="K89" s="168">
        <v>210</v>
      </c>
      <c r="L89" s="169">
        <v>36.72</v>
      </c>
    </row>
    <row r="90" spans="1:12" s="17" customFormat="1" x14ac:dyDescent="0.25">
      <c r="A90" s="16"/>
      <c r="B90" s="30"/>
      <c r="C90" s="30"/>
      <c r="D90" s="36" t="s">
        <v>26</v>
      </c>
      <c r="E90" s="105" t="s">
        <v>95</v>
      </c>
      <c r="F90" s="57">
        <v>60</v>
      </c>
      <c r="G90" s="156">
        <v>1.68</v>
      </c>
      <c r="H90" s="156">
        <v>4.32</v>
      </c>
      <c r="I90" s="156">
        <v>8.7200000000000006</v>
      </c>
      <c r="J90" s="104">
        <v>82</v>
      </c>
      <c r="K90" s="106" t="s">
        <v>50</v>
      </c>
      <c r="L90" s="158">
        <v>9.98</v>
      </c>
    </row>
    <row r="91" spans="1:12" s="17" customFormat="1" x14ac:dyDescent="0.25">
      <c r="A91" s="16"/>
      <c r="B91" s="30"/>
      <c r="C91" s="30"/>
      <c r="D91" s="36" t="s">
        <v>48</v>
      </c>
      <c r="E91" s="159" t="s">
        <v>42</v>
      </c>
      <c r="F91" s="160">
        <v>10</v>
      </c>
      <c r="G91" s="160">
        <v>0.13</v>
      </c>
      <c r="H91" s="160">
        <v>8.1999999999999993</v>
      </c>
      <c r="I91" s="160">
        <v>0.1</v>
      </c>
      <c r="J91" s="161">
        <v>63</v>
      </c>
      <c r="K91" s="162">
        <v>14</v>
      </c>
      <c r="L91" s="163">
        <v>7.2</v>
      </c>
    </row>
    <row r="92" spans="1:12" s="17" customFormat="1" x14ac:dyDescent="0.25">
      <c r="A92" s="16"/>
      <c r="B92" s="30"/>
      <c r="C92" s="30"/>
      <c r="D92" s="36" t="s">
        <v>49</v>
      </c>
      <c r="E92" s="164" t="s">
        <v>43</v>
      </c>
      <c r="F92" s="39">
        <v>48</v>
      </c>
      <c r="G92" s="39">
        <v>3.6</v>
      </c>
      <c r="H92" s="39">
        <v>4.6900000000000004</v>
      </c>
      <c r="I92" s="39">
        <v>36</v>
      </c>
      <c r="J92" s="41">
        <v>200</v>
      </c>
      <c r="K92" s="40" t="s">
        <v>50</v>
      </c>
      <c r="L92" s="60">
        <v>9.98</v>
      </c>
    </row>
    <row r="93" spans="1:12" s="17" customFormat="1" x14ac:dyDescent="0.25">
      <c r="A93" s="16"/>
      <c r="B93" s="30"/>
      <c r="C93" s="30"/>
      <c r="D93" s="36" t="s">
        <v>22</v>
      </c>
      <c r="E93" s="48" t="s">
        <v>55</v>
      </c>
      <c r="F93" s="49" t="s">
        <v>56</v>
      </c>
      <c r="G93" s="49">
        <v>0.2</v>
      </c>
      <c r="H93" s="49"/>
      <c r="I93" s="49">
        <v>13.6</v>
      </c>
      <c r="J93" s="51">
        <v>56</v>
      </c>
      <c r="K93" s="52">
        <v>377</v>
      </c>
      <c r="L93" s="60">
        <v>6.36</v>
      </c>
    </row>
    <row r="94" spans="1:12" s="17" customFormat="1" x14ac:dyDescent="0.25">
      <c r="A94" s="16"/>
      <c r="B94" s="30"/>
      <c r="C94" s="30"/>
      <c r="D94" s="36" t="s">
        <v>23</v>
      </c>
      <c r="E94" s="48" t="s">
        <v>46</v>
      </c>
      <c r="F94" s="49">
        <v>54</v>
      </c>
      <c r="G94" s="49">
        <v>4.0999999999999996</v>
      </c>
      <c r="H94" s="49">
        <v>0.49</v>
      </c>
      <c r="I94" s="49">
        <v>26.84</v>
      </c>
      <c r="J94" s="51">
        <v>115</v>
      </c>
      <c r="K94" s="52" t="s">
        <v>50</v>
      </c>
      <c r="L94" s="150">
        <v>4.4000000000000004</v>
      </c>
    </row>
    <row r="95" spans="1:12" s="17" customFormat="1" ht="13" x14ac:dyDescent="0.3">
      <c r="A95" s="18"/>
      <c r="B95" s="31"/>
      <c r="C95" s="31"/>
      <c r="D95" s="28" t="s">
        <v>33</v>
      </c>
      <c r="E95" s="19"/>
      <c r="F95" s="20">
        <v>500</v>
      </c>
      <c r="G95" s="20">
        <f>SUM(G89:G94)</f>
        <v>20.450000000000003</v>
      </c>
      <c r="H95" s="20">
        <f>SUM(H89:H94)</f>
        <v>36.89</v>
      </c>
      <c r="I95" s="20">
        <f>SUM(I89:I94)</f>
        <v>87.29</v>
      </c>
      <c r="J95" s="20">
        <f>SUM(J89:J94)</f>
        <v>739</v>
      </c>
      <c r="K95" s="21"/>
      <c r="L95" s="66">
        <f>SUM(L89:L94)</f>
        <v>74.640000000000015</v>
      </c>
    </row>
    <row r="96" spans="1:12" s="17" customFormat="1" x14ac:dyDescent="0.25">
      <c r="A96" s="22">
        <f>A89</f>
        <v>2</v>
      </c>
      <c r="B96" s="23">
        <f>B89</f>
        <v>2</v>
      </c>
      <c r="C96" s="23" t="s">
        <v>25</v>
      </c>
      <c r="D96" s="91" t="s">
        <v>26</v>
      </c>
      <c r="E96" s="48" t="s">
        <v>61</v>
      </c>
      <c r="F96" s="49">
        <v>60</v>
      </c>
      <c r="G96" s="49">
        <v>0.6</v>
      </c>
      <c r="H96" s="49">
        <v>0</v>
      </c>
      <c r="I96" s="49">
        <v>4.2</v>
      </c>
      <c r="J96" s="51">
        <v>6</v>
      </c>
      <c r="K96" s="52">
        <v>70.709999999999994</v>
      </c>
      <c r="L96" s="60">
        <v>13.72</v>
      </c>
    </row>
    <row r="97" spans="1:12" s="17" customFormat="1" x14ac:dyDescent="0.25">
      <c r="A97" s="16"/>
      <c r="B97" s="30"/>
      <c r="C97" s="30"/>
      <c r="D97" s="36" t="s">
        <v>27</v>
      </c>
      <c r="E97" s="105" t="s">
        <v>69</v>
      </c>
      <c r="F97" s="57">
        <v>250</v>
      </c>
      <c r="G97" s="57">
        <v>5.9</v>
      </c>
      <c r="H97" s="57">
        <v>5.38</v>
      </c>
      <c r="I97" s="57">
        <v>23.04</v>
      </c>
      <c r="J97" s="104">
        <v>159</v>
      </c>
      <c r="K97" s="106">
        <v>102</v>
      </c>
      <c r="L97" s="60">
        <v>7.59</v>
      </c>
    </row>
    <row r="98" spans="1:12" s="17" customFormat="1" ht="25" x14ac:dyDescent="0.25">
      <c r="A98" s="16"/>
      <c r="B98" s="30"/>
      <c r="C98" s="30"/>
      <c r="D98" s="180" t="s">
        <v>28</v>
      </c>
      <c r="E98" s="105" t="s">
        <v>70</v>
      </c>
      <c r="F98" s="57" t="s">
        <v>53</v>
      </c>
      <c r="G98" s="57">
        <v>14.68</v>
      </c>
      <c r="H98" s="57">
        <v>16.32</v>
      </c>
      <c r="I98" s="57">
        <v>17.100000000000001</v>
      </c>
      <c r="J98" s="104">
        <v>273</v>
      </c>
      <c r="K98" s="106" t="s">
        <v>73</v>
      </c>
      <c r="L98" s="60">
        <v>48.46</v>
      </c>
    </row>
    <row r="99" spans="1:12" s="17" customFormat="1" x14ac:dyDescent="0.25">
      <c r="A99" s="121"/>
      <c r="B99" s="123"/>
      <c r="C99" s="123"/>
      <c r="D99" s="36" t="s">
        <v>29</v>
      </c>
      <c r="E99" s="105" t="s">
        <v>71</v>
      </c>
      <c r="F99" s="57">
        <v>150</v>
      </c>
      <c r="G99" s="57">
        <v>5.4</v>
      </c>
      <c r="H99" s="57">
        <v>0.7</v>
      </c>
      <c r="I99" s="57">
        <v>28.5</v>
      </c>
      <c r="J99" s="104">
        <v>142</v>
      </c>
      <c r="K99" s="106">
        <v>203</v>
      </c>
      <c r="L99" s="64">
        <v>9.34</v>
      </c>
    </row>
    <row r="100" spans="1:12" s="17" customFormat="1" x14ac:dyDescent="0.25">
      <c r="A100" s="121"/>
      <c r="B100" s="123"/>
      <c r="C100" s="123"/>
      <c r="D100" s="36" t="s">
        <v>30</v>
      </c>
      <c r="E100" s="159" t="s">
        <v>80</v>
      </c>
      <c r="F100" s="160">
        <v>200</v>
      </c>
      <c r="G100" s="160">
        <v>0.64</v>
      </c>
      <c r="H100" s="160">
        <v>0</v>
      </c>
      <c r="I100" s="160">
        <v>33.56</v>
      </c>
      <c r="J100" s="161">
        <v>129</v>
      </c>
      <c r="K100" s="162">
        <v>349</v>
      </c>
      <c r="L100" s="165">
        <v>8.82</v>
      </c>
    </row>
    <row r="101" spans="1:12" s="17" customFormat="1" x14ac:dyDescent="0.25">
      <c r="A101" s="121"/>
      <c r="B101" s="123"/>
      <c r="C101" s="123"/>
      <c r="D101" s="36" t="s">
        <v>31</v>
      </c>
      <c r="E101" s="48" t="s">
        <v>46</v>
      </c>
      <c r="F101" s="49">
        <v>20</v>
      </c>
      <c r="G101" s="57">
        <v>1.52</v>
      </c>
      <c r="H101" s="57">
        <v>0.18</v>
      </c>
      <c r="I101" s="57">
        <v>9.93</v>
      </c>
      <c r="J101" s="104">
        <v>45</v>
      </c>
      <c r="K101" s="52" t="s">
        <v>50</v>
      </c>
      <c r="L101" s="64">
        <v>1.63</v>
      </c>
    </row>
    <row r="102" spans="1:12" s="17" customFormat="1" x14ac:dyDescent="0.25">
      <c r="A102" s="121"/>
      <c r="B102" s="123"/>
      <c r="C102" s="123"/>
      <c r="D102" s="36" t="s">
        <v>32</v>
      </c>
      <c r="E102" s="48" t="s">
        <v>57</v>
      </c>
      <c r="F102" s="49">
        <v>30</v>
      </c>
      <c r="G102" s="49">
        <v>2.6</v>
      </c>
      <c r="H102" s="49">
        <v>1</v>
      </c>
      <c r="I102" s="49">
        <v>12.8</v>
      </c>
      <c r="J102" s="51">
        <v>78</v>
      </c>
      <c r="K102" s="52" t="s">
        <v>50</v>
      </c>
      <c r="L102" s="64">
        <v>2.44</v>
      </c>
    </row>
    <row r="103" spans="1:12" s="17" customFormat="1" ht="13" x14ac:dyDescent="0.3">
      <c r="A103" s="122"/>
      <c r="B103" s="35"/>
      <c r="C103" s="35"/>
      <c r="D103" s="28" t="s">
        <v>33</v>
      </c>
      <c r="E103" s="19"/>
      <c r="F103" s="20">
        <v>820</v>
      </c>
      <c r="G103" s="20">
        <f>SUM(G96:G102)</f>
        <v>31.34</v>
      </c>
      <c r="H103" s="20">
        <f>SUM(H96:H102)</f>
        <v>23.58</v>
      </c>
      <c r="I103" s="20">
        <f>SUM(I96:I102)</f>
        <v>129.13000000000002</v>
      </c>
      <c r="J103" s="20">
        <f>SUM(J96:J102)</f>
        <v>832</v>
      </c>
      <c r="K103" s="21"/>
      <c r="L103" s="66">
        <f>SUM(L96:L102)</f>
        <v>92</v>
      </c>
    </row>
    <row r="104" spans="1:12" s="17" customFormat="1" ht="13.5" thickBot="1" x14ac:dyDescent="0.3">
      <c r="A104" s="24">
        <f>A89</f>
        <v>2</v>
      </c>
      <c r="B104" s="25">
        <f>B89</f>
        <v>2</v>
      </c>
      <c r="C104" s="189" t="s">
        <v>4</v>
      </c>
      <c r="D104" s="190"/>
      <c r="E104" s="26"/>
      <c r="F104" s="27">
        <f>F95+F103</f>
        <v>1320</v>
      </c>
      <c r="G104" s="27">
        <f>G95+G103</f>
        <v>51.790000000000006</v>
      </c>
      <c r="H104" s="27">
        <f>H95+H103</f>
        <v>60.47</v>
      </c>
      <c r="I104" s="27">
        <f>I95+I103</f>
        <v>216.42000000000002</v>
      </c>
      <c r="J104" s="27">
        <f>J95+J103</f>
        <v>1571</v>
      </c>
      <c r="K104" s="75"/>
      <c r="L104" s="76">
        <f>L95+L103</f>
        <v>166.64000000000001</v>
      </c>
    </row>
    <row r="105" spans="1:12" s="17" customFormat="1" x14ac:dyDescent="0.25">
      <c r="A105" s="29">
        <v>2</v>
      </c>
      <c r="B105" s="124">
        <v>3</v>
      </c>
      <c r="C105" s="124" t="s">
        <v>20</v>
      </c>
      <c r="D105" s="84" t="s">
        <v>21</v>
      </c>
      <c r="E105" s="170" t="s">
        <v>54</v>
      </c>
      <c r="F105" s="171">
        <v>150</v>
      </c>
      <c r="G105" s="171">
        <v>8.3000000000000007</v>
      </c>
      <c r="H105" s="171">
        <v>8.9499999999999993</v>
      </c>
      <c r="I105" s="171">
        <v>37.369999999999997</v>
      </c>
      <c r="J105" s="172">
        <v>262</v>
      </c>
      <c r="K105" s="173">
        <v>171</v>
      </c>
      <c r="L105" s="174">
        <v>15.48</v>
      </c>
    </row>
    <row r="106" spans="1:12" s="17" customFormat="1" x14ac:dyDescent="0.25">
      <c r="A106" s="16"/>
      <c r="B106" s="30"/>
      <c r="C106" s="30"/>
      <c r="D106" s="36" t="s">
        <v>21</v>
      </c>
      <c r="E106" s="93" t="s">
        <v>96</v>
      </c>
      <c r="F106" s="94" t="s">
        <v>76</v>
      </c>
      <c r="G106" s="94">
        <v>19.510000000000002</v>
      </c>
      <c r="H106" s="94">
        <v>17.850000000000001</v>
      </c>
      <c r="I106" s="94">
        <v>2.2999999999999998</v>
      </c>
      <c r="J106" s="95">
        <v>204</v>
      </c>
      <c r="K106" s="96" t="s">
        <v>97</v>
      </c>
      <c r="L106" s="175">
        <v>87.62</v>
      </c>
    </row>
    <row r="107" spans="1:12" s="17" customFormat="1" x14ac:dyDescent="0.25">
      <c r="A107" s="16"/>
      <c r="B107" s="30"/>
      <c r="C107" s="30"/>
      <c r="D107" s="36" t="s">
        <v>22</v>
      </c>
      <c r="E107" s="48" t="s">
        <v>44</v>
      </c>
      <c r="F107" s="49" t="s">
        <v>45</v>
      </c>
      <c r="G107" s="49">
        <v>0.2</v>
      </c>
      <c r="H107" s="49"/>
      <c r="I107" s="49">
        <v>15.04</v>
      </c>
      <c r="J107" s="51">
        <v>57</v>
      </c>
      <c r="K107" s="52">
        <v>376</v>
      </c>
      <c r="L107" s="64">
        <v>3.41</v>
      </c>
    </row>
    <row r="108" spans="1:12" s="17" customFormat="1" ht="15.75" customHeight="1" x14ac:dyDescent="0.25">
      <c r="A108" s="16"/>
      <c r="B108" s="30"/>
      <c r="C108" s="30"/>
      <c r="D108" s="36" t="s">
        <v>23</v>
      </c>
      <c r="E108" s="48" t="s">
        <v>46</v>
      </c>
      <c r="F108" s="49">
        <v>30</v>
      </c>
      <c r="G108" s="49">
        <v>2.2799999999999998</v>
      </c>
      <c r="H108" s="49">
        <v>0.27</v>
      </c>
      <c r="I108" s="49">
        <v>14.91</v>
      </c>
      <c r="J108" s="51">
        <v>64</v>
      </c>
      <c r="K108" s="52" t="s">
        <v>50</v>
      </c>
      <c r="L108" s="150">
        <v>2.44</v>
      </c>
    </row>
    <row r="109" spans="1:12" s="17" customFormat="1" ht="13" x14ac:dyDescent="0.3">
      <c r="A109" s="18"/>
      <c r="B109" s="31"/>
      <c r="C109" s="31"/>
      <c r="D109" s="28" t="s">
        <v>33</v>
      </c>
      <c r="E109" s="19"/>
      <c r="F109" s="20">
        <v>515</v>
      </c>
      <c r="G109" s="20">
        <f>SUM(G105:G108)</f>
        <v>30.290000000000003</v>
      </c>
      <c r="H109" s="20">
        <f>SUM(H105:H108)</f>
        <v>27.07</v>
      </c>
      <c r="I109" s="20">
        <f>SUM(I105:I108)</f>
        <v>69.61999999999999</v>
      </c>
      <c r="J109" s="20">
        <f>SUM(J105:J108)</f>
        <v>587</v>
      </c>
      <c r="K109" s="21"/>
      <c r="L109" s="66">
        <f>SUM(L105:L108)</f>
        <v>108.95</v>
      </c>
    </row>
    <row r="110" spans="1:12" s="17" customFormat="1" x14ac:dyDescent="0.25">
      <c r="A110" s="22">
        <f>A105</f>
        <v>2</v>
      </c>
      <c r="B110" s="23">
        <f>B105</f>
        <v>3</v>
      </c>
      <c r="C110" s="23" t="s">
        <v>25</v>
      </c>
      <c r="D110" s="36" t="s">
        <v>27</v>
      </c>
      <c r="E110" s="176" t="s">
        <v>86</v>
      </c>
      <c r="F110" s="177">
        <v>250</v>
      </c>
      <c r="G110" s="177">
        <v>2.57</v>
      </c>
      <c r="H110" s="177">
        <v>5.54</v>
      </c>
      <c r="I110" s="177">
        <v>11.62</v>
      </c>
      <c r="J110" s="178">
        <v>116</v>
      </c>
      <c r="K110" s="179">
        <v>113</v>
      </c>
      <c r="L110" s="163">
        <v>10.38</v>
      </c>
    </row>
    <row r="111" spans="1:12" s="17" customFormat="1" x14ac:dyDescent="0.25">
      <c r="A111" s="16"/>
      <c r="B111" s="30"/>
      <c r="C111" s="30"/>
      <c r="D111" s="180" t="s">
        <v>28</v>
      </c>
      <c r="E111" s="48" t="s">
        <v>98</v>
      </c>
      <c r="F111" s="49" t="s">
        <v>53</v>
      </c>
      <c r="G111" s="49">
        <v>15</v>
      </c>
      <c r="H111" s="49">
        <v>22.34</v>
      </c>
      <c r="I111" s="49">
        <v>5.69</v>
      </c>
      <c r="J111" s="51">
        <v>283</v>
      </c>
      <c r="K111" s="52" t="s">
        <v>100</v>
      </c>
      <c r="L111" s="60">
        <v>61.35</v>
      </c>
    </row>
    <row r="112" spans="1:12" s="17" customFormat="1" x14ac:dyDescent="0.25">
      <c r="A112" s="121"/>
      <c r="B112" s="123"/>
      <c r="C112" s="123"/>
      <c r="D112" s="36" t="s">
        <v>29</v>
      </c>
      <c r="E112" s="93" t="s">
        <v>99</v>
      </c>
      <c r="F112" s="94">
        <v>150</v>
      </c>
      <c r="G112" s="181">
        <v>4.3499999999999996</v>
      </c>
      <c r="H112" s="181">
        <v>12</v>
      </c>
      <c r="I112" s="181">
        <v>33.21</v>
      </c>
      <c r="J112" s="95">
        <v>258</v>
      </c>
      <c r="K112" s="96">
        <v>321</v>
      </c>
      <c r="L112" s="63">
        <v>17.600000000000001</v>
      </c>
    </row>
    <row r="113" spans="1:12" s="17" customFormat="1" x14ac:dyDescent="0.25">
      <c r="A113" s="121"/>
      <c r="B113" s="123"/>
      <c r="C113" s="123"/>
      <c r="D113" s="36" t="s">
        <v>30</v>
      </c>
      <c r="E113" s="159" t="s">
        <v>80</v>
      </c>
      <c r="F113" s="160">
        <v>200</v>
      </c>
      <c r="G113" s="160">
        <v>0.64</v>
      </c>
      <c r="H113" s="160">
        <v>0</v>
      </c>
      <c r="I113" s="160">
        <v>33.56</v>
      </c>
      <c r="J113" s="161">
        <v>129</v>
      </c>
      <c r="K113" s="162">
        <v>349</v>
      </c>
      <c r="L113" s="165">
        <v>8.82</v>
      </c>
    </row>
    <row r="114" spans="1:12" s="17" customFormat="1" x14ac:dyDescent="0.25">
      <c r="A114" s="121"/>
      <c r="B114" s="123"/>
      <c r="C114" s="123"/>
      <c r="D114" s="36" t="s">
        <v>31</v>
      </c>
      <c r="E114" s="48" t="s">
        <v>46</v>
      </c>
      <c r="F114" s="49">
        <v>20</v>
      </c>
      <c r="G114" s="57">
        <v>1.52</v>
      </c>
      <c r="H114" s="57">
        <v>0.18</v>
      </c>
      <c r="I114" s="57">
        <v>9.93</v>
      </c>
      <c r="J114" s="104">
        <v>45</v>
      </c>
      <c r="K114" s="52" t="s">
        <v>50</v>
      </c>
      <c r="L114" s="64">
        <v>1.63</v>
      </c>
    </row>
    <row r="115" spans="1:12" s="17" customFormat="1" x14ac:dyDescent="0.25">
      <c r="A115" s="121"/>
      <c r="B115" s="123"/>
      <c r="C115" s="123"/>
      <c r="D115" s="36" t="s">
        <v>32</v>
      </c>
      <c r="E115" s="48" t="s">
        <v>57</v>
      </c>
      <c r="F115" s="49">
        <v>30</v>
      </c>
      <c r="G115" s="49">
        <v>2.6</v>
      </c>
      <c r="H115" s="49">
        <v>1</v>
      </c>
      <c r="I115" s="49">
        <v>12.8</v>
      </c>
      <c r="J115" s="51">
        <v>78</v>
      </c>
      <c r="K115" s="52" t="s">
        <v>50</v>
      </c>
      <c r="L115" s="64">
        <v>2.44</v>
      </c>
    </row>
    <row r="116" spans="1:12" s="17" customFormat="1" ht="13" x14ac:dyDescent="0.3">
      <c r="A116" s="122"/>
      <c r="B116" s="35"/>
      <c r="C116" s="35"/>
      <c r="D116" s="28" t="s">
        <v>33</v>
      </c>
      <c r="E116" s="19"/>
      <c r="F116" s="20">
        <v>760</v>
      </c>
      <c r="G116" s="20">
        <f>SUM(G110:G115)</f>
        <v>26.680000000000003</v>
      </c>
      <c r="H116" s="20">
        <f>SUM(H110:H115)</f>
        <v>41.059999999999995</v>
      </c>
      <c r="I116" s="20">
        <f>SUM(I110:I115)</f>
        <v>106.80999999999999</v>
      </c>
      <c r="J116" s="20">
        <f>SUM(J110:J115)</f>
        <v>909</v>
      </c>
      <c r="K116" s="21"/>
      <c r="L116" s="66">
        <f>SUM(L110:L115)</f>
        <v>102.22</v>
      </c>
    </row>
    <row r="117" spans="1:12" s="17" customFormat="1" ht="13.5" thickBot="1" x14ac:dyDescent="0.3">
      <c r="A117" s="24">
        <f>A105</f>
        <v>2</v>
      </c>
      <c r="B117" s="25">
        <f>B105</f>
        <v>3</v>
      </c>
      <c r="C117" s="189" t="s">
        <v>4</v>
      </c>
      <c r="D117" s="190"/>
      <c r="E117" s="26"/>
      <c r="F117" s="27">
        <f>F109+F116</f>
        <v>1275</v>
      </c>
      <c r="G117" s="27">
        <f>G109+G116</f>
        <v>56.970000000000006</v>
      </c>
      <c r="H117" s="27">
        <f>H109+H116</f>
        <v>68.13</v>
      </c>
      <c r="I117" s="27">
        <f>I109+I116</f>
        <v>176.42999999999998</v>
      </c>
      <c r="J117" s="27">
        <f>J109+J116</f>
        <v>1496</v>
      </c>
      <c r="K117" s="75"/>
      <c r="L117" s="76">
        <f>L109+L116</f>
        <v>211.17000000000002</v>
      </c>
    </row>
    <row r="118" spans="1:12" s="17" customFormat="1" ht="25" x14ac:dyDescent="0.25">
      <c r="A118" s="182">
        <v>2</v>
      </c>
      <c r="B118" s="183">
        <v>4</v>
      </c>
      <c r="C118" s="183" t="s">
        <v>20</v>
      </c>
      <c r="D118" s="185" t="s">
        <v>21</v>
      </c>
      <c r="E118" s="98" t="s">
        <v>101</v>
      </c>
      <c r="F118" s="116" t="s">
        <v>40</v>
      </c>
      <c r="G118" s="116">
        <v>4.4000000000000004</v>
      </c>
      <c r="H118" s="116">
        <v>8.1999999999999993</v>
      </c>
      <c r="I118" s="116">
        <v>32.799999999999997</v>
      </c>
      <c r="J118" s="117">
        <v>200</v>
      </c>
      <c r="K118" s="118">
        <v>174</v>
      </c>
      <c r="L118" s="119">
        <v>26.21</v>
      </c>
    </row>
    <row r="119" spans="1:12" s="17" customFormat="1" x14ac:dyDescent="0.25">
      <c r="A119" s="16"/>
      <c r="B119" s="30"/>
      <c r="C119" s="30"/>
      <c r="D119" s="36" t="s">
        <v>48</v>
      </c>
      <c r="E119" s="159" t="s">
        <v>42</v>
      </c>
      <c r="F119" s="160">
        <v>10</v>
      </c>
      <c r="G119" s="160">
        <v>0.13</v>
      </c>
      <c r="H119" s="160">
        <v>8.1999999999999993</v>
      </c>
      <c r="I119" s="160">
        <v>0.1</v>
      </c>
      <c r="J119" s="161">
        <v>63</v>
      </c>
      <c r="K119" s="162">
        <v>14</v>
      </c>
      <c r="L119" s="163">
        <v>7.2</v>
      </c>
    </row>
    <row r="120" spans="1:12" s="17" customFormat="1" x14ac:dyDescent="0.25">
      <c r="A120" s="16"/>
      <c r="B120" s="30"/>
      <c r="C120" s="30"/>
      <c r="D120" s="36" t="s">
        <v>49</v>
      </c>
      <c r="E120" s="37" t="s">
        <v>102</v>
      </c>
      <c r="F120" s="38">
        <v>50</v>
      </c>
      <c r="G120" s="38">
        <v>2.25</v>
      </c>
      <c r="H120" s="38">
        <v>17</v>
      </c>
      <c r="I120" s="38">
        <v>31</v>
      </c>
      <c r="J120" s="131">
        <v>270</v>
      </c>
      <c r="K120" s="78" t="s">
        <v>50</v>
      </c>
      <c r="L120" s="61">
        <v>15</v>
      </c>
    </row>
    <row r="121" spans="1:12" s="17" customFormat="1" x14ac:dyDescent="0.25">
      <c r="A121" s="16"/>
      <c r="B121" s="30"/>
      <c r="C121" s="30"/>
      <c r="D121" s="36" t="s">
        <v>22</v>
      </c>
      <c r="E121" s="48" t="s">
        <v>44</v>
      </c>
      <c r="F121" s="49" t="s">
        <v>45</v>
      </c>
      <c r="G121" s="49">
        <v>0.2</v>
      </c>
      <c r="H121" s="49"/>
      <c r="I121" s="49">
        <v>15.04</v>
      </c>
      <c r="J121" s="51">
        <v>57</v>
      </c>
      <c r="K121" s="52">
        <v>376</v>
      </c>
      <c r="L121" s="64">
        <v>3.41</v>
      </c>
    </row>
    <row r="122" spans="1:12" s="17" customFormat="1" x14ac:dyDescent="0.25">
      <c r="A122" s="16"/>
      <c r="B122" s="30"/>
      <c r="C122" s="30"/>
      <c r="D122" s="36" t="s">
        <v>23</v>
      </c>
      <c r="E122" s="48" t="s">
        <v>46</v>
      </c>
      <c r="F122" s="49">
        <v>30</v>
      </c>
      <c r="G122" s="49">
        <v>2.2799999999999998</v>
      </c>
      <c r="H122" s="49">
        <v>0.27</v>
      </c>
      <c r="I122" s="49">
        <v>14.91</v>
      </c>
      <c r="J122" s="51">
        <v>64</v>
      </c>
      <c r="K122" s="52" t="s">
        <v>50</v>
      </c>
      <c r="L122" s="150">
        <v>2.44</v>
      </c>
    </row>
    <row r="123" spans="1:12" s="17" customFormat="1" ht="13" x14ac:dyDescent="0.3">
      <c r="A123" s="18"/>
      <c r="B123" s="31"/>
      <c r="C123" s="31"/>
      <c r="D123" s="28" t="s">
        <v>33</v>
      </c>
      <c r="E123" s="19"/>
      <c r="F123" s="20">
        <v>515</v>
      </c>
      <c r="G123" s="20">
        <f>SUM(G118:G122)</f>
        <v>9.26</v>
      </c>
      <c r="H123" s="20">
        <f>SUM(H118:H122)</f>
        <v>33.67</v>
      </c>
      <c r="I123" s="20">
        <f>SUM(I118:I122)</f>
        <v>93.85</v>
      </c>
      <c r="J123" s="20">
        <f>SUM(J118:J122)</f>
        <v>654</v>
      </c>
      <c r="K123" s="21"/>
      <c r="L123" s="66">
        <f>SUM(L118:L122)</f>
        <v>54.260000000000005</v>
      </c>
    </row>
    <row r="124" spans="1:12" s="17" customFormat="1" x14ac:dyDescent="0.25">
      <c r="A124" s="22">
        <f>A118</f>
        <v>2</v>
      </c>
      <c r="B124" s="23">
        <f>B118</f>
        <v>4</v>
      </c>
      <c r="C124" s="23" t="s">
        <v>25</v>
      </c>
      <c r="D124" s="91" t="s">
        <v>26</v>
      </c>
      <c r="E124" s="48" t="s">
        <v>61</v>
      </c>
      <c r="F124" s="49">
        <v>60</v>
      </c>
      <c r="G124" s="49">
        <v>0.6</v>
      </c>
      <c r="H124" s="49">
        <v>0</v>
      </c>
      <c r="I124" s="49">
        <v>4.2</v>
      </c>
      <c r="J124" s="51">
        <v>6</v>
      </c>
      <c r="K124" s="52">
        <v>70.709999999999994</v>
      </c>
      <c r="L124" s="60">
        <v>13.72</v>
      </c>
    </row>
    <row r="125" spans="1:12" s="17" customFormat="1" x14ac:dyDescent="0.25">
      <c r="A125" s="16"/>
      <c r="B125" s="30"/>
      <c r="C125" s="30"/>
      <c r="D125" s="36" t="s">
        <v>27</v>
      </c>
      <c r="E125" s="37" t="s">
        <v>103</v>
      </c>
      <c r="F125" s="38">
        <v>250</v>
      </c>
      <c r="G125" s="38">
        <v>1.89</v>
      </c>
      <c r="H125" s="38">
        <v>5.53</v>
      </c>
      <c r="I125" s="38">
        <v>13.11</v>
      </c>
      <c r="J125" s="131">
        <v>103</v>
      </c>
      <c r="K125" s="78">
        <v>99</v>
      </c>
      <c r="L125" s="61">
        <v>10.6</v>
      </c>
    </row>
    <row r="126" spans="1:12" s="17" customFormat="1" x14ac:dyDescent="0.25">
      <c r="A126" s="121"/>
      <c r="B126" s="123"/>
      <c r="C126" s="123"/>
      <c r="D126" s="36" t="s">
        <v>28</v>
      </c>
      <c r="E126" s="48" t="s">
        <v>104</v>
      </c>
      <c r="F126" s="49" t="s">
        <v>65</v>
      </c>
      <c r="G126" s="57">
        <v>20.239999999999998</v>
      </c>
      <c r="H126" s="57">
        <v>11.83</v>
      </c>
      <c r="I126" s="57">
        <v>43.74</v>
      </c>
      <c r="J126" s="104">
        <v>402</v>
      </c>
      <c r="K126" s="52">
        <v>291</v>
      </c>
      <c r="L126" s="60">
        <v>91.51</v>
      </c>
    </row>
    <row r="127" spans="1:12" s="17" customFormat="1" x14ac:dyDescent="0.25">
      <c r="A127" s="121"/>
      <c r="B127" s="123"/>
      <c r="C127" s="123"/>
      <c r="D127" s="36" t="s">
        <v>22</v>
      </c>
      <c r="E127" s="48" t="s">
        <v>44</v>
      </c>
      <c r="F127" s="49" t="s">
        <v>45</v>
      </c>
      <c r="G127" s="49">
        <v>0.2</v>
      </c>
      <c r="H127" s="49"/>
      <c r="I127" s="49">
        <v>15.04</v>
      </c>
      <c r="J127" s="51">
        <v>57</v>
      </c>
      <c r="K127" s="52">
        <v>376</v>
      </c>
      <c r="L127" s="64">
        <v>3.41</v>
      </c>
    </row>
    <row r="128" spans="1:12" s="17" customFormat="1" x14ac:dyDescent="0.25">
      <c r="A128" s="121"/>
      <c r="B128" s="123"/>
      <c r="C128" s="123"/>
      <c r="D128" s="36" t="s">
        <v>31</v>
      </c>
      <c r="E128" s="48" t="s">
        <v>46</v>
      </c>
      <c r="F128" s="49">
        <v>20</v>
      </c>
      <c r="G128" s="57">
        <v>1.52</v>
      </c>
      <c r="H128" s="57">
        <v>0.18</v>
      </c>
      <c r="I128" s="57">
        <v>9.93</v>
      </c>
      <c r="J128" s="104">
        <v>45</v>
      </c>
      <c r="K128" s="52" t="s">
        <v>50</v>
      </c>
      <c r="L128" s="64">
        <v>1.63</v>
      </c>
    </row>
    <row r="129" spans="1:12" s="17" customFormat="1" x14ac:dyDescent="0.25">
      <c r="A129" s="121"/>
      <c r="B129" s="123"/>
      <c r="C129" s="123"/>
      <c r="D129" s="36" t="s">
        <v>32</v>
      </c>
      <c r="E129" s="48" t="s">
        <v>57</v>
      </c>
      <c r="F129" s="49">
        <v>30</v>
      </c>
      <c r="G129" s="49">
        <v>2.6</v>
      </c>
      <c r="H129" s="49">
        <v>1</v>
      </c>
      <c r="I129" s="49">
        <v>12.8</v>
      </c>
      <c r="J129" s="51">
        <v>78</v>
      </c>
      <c r="K129" s="52" t="s">
        <v>50</v>
      </c>
      <c r="L129" s="64">
        <v>2.44</v>
      </c>
    </row>
    <row r="130" spans="1:12" s="17" customFormat="1" ht="13" x14ac:dyDescent="0.3">
      <c r="A130" s="122"/>
      <c r="B130" s="35"/>
      <c r="C130" s="35"/>
      <c r="D130" s="28" t="s">
        <v>33</v>
      </c>
      <c r="E130" s="19"/>
      <c r="F130" s="20">
        <v>815</v>
      </c>
      <c r="G130" s="20">
        <f>SUM(G124:G129)</f>
        <v>27.049999999999997</v>
      </c>
      <c r="H130" s="20">
        <f>SUM(H124:H129)</f>
        <v>18.54</v>
      </c>
      <c r="I130" s="20">
        <f>SUM(I124:I129)</f>
        <v>98.820000000000007</v>
      </c>
      <c r="J130" s="20">
        <f>SUM(J124:J129)</f>
        <v>691</v>
      </c>
      <c r="K130" s="21"/>
      <c r="L130" s="66">
        <f>SUM(L124:L129)</f>
        <v>123.31</v>
      </c>
    </row>
    <row r="131" spans="1:12" s="17" customFormat="1" ht="13.5" thickBot="1" x14ac:dyDescent="0.3">
      <c r="A131" s="24">
        <f>A118</f>
        <v>2</v>
      </c>
      <c r="B131" s="25">
        <f>B118</f>
        <v>4</v>
      </c>
      <c r="C131" s="189" t="s">
        <v>4</v>
      </c>
      <c r="D131" s="190"/>
      <c r="E131" s="26"/>
      <c r="F131" s="27">
        <f>F123+F130</f>
        <v>1330</v>
      </c>
      <c r="G131" s="27">
        <f>G123+G130</f>
        <v>36.309999999999995</v>
      </c>
      <c r="H131" s="27">
        <f>H123+H130</f>
        <v>52.21</v>
      </c>
      <c r="I131" s="27">
        <f>I123+I130</f>
        <v>192.67000000000002</v>
      </c>
      <c r="J131" s="27">
        <f>J123+J130</f>
        <v>1345</v>
      </c>
      <c r="K131" s="75"/>
      <c r="L131" s="76">
        <f>L123+L130</f>
        <v>177.57</v>
      </c>
    </row>
    <row r="132" spans="1:12" s="17" customFormat="1" x14ac:dyDescent="0.25">
      <c r="A132" s="29">
        <v>2</v>
      </c>
      <c r="B132" s="124">
        <v>5</v>
      </c>
      <c r="C132" s="124" t="s">
        <v>20</v>
      </c>
      <c r="D132" s="84" t="s">
        <v>21</v>
      </c>
      <c r="E132" s="98" t="s">
        <v>105</v>
      </c>
      <c r="F132" s="116" t="s">
        <v>106</v>
      </c>
      <c r="G132" s="116">
        <v>3.2</v>
      </c>
      <c r="H132" s="116">
        <v>5.0999999999999996</v>
      </c>
      <c r="I132" s="116">
        <v>18.899999999999999</v>
      </c>
      <c r="J132" s="117">
        <v>147</v>
      </c>
      <c r="K132" s="118">
        <v>399</v>
      </c>
      <c r="L132" s="119">
        <v>55.26</v>
      </c>
    </row>
    <row r="133" spans="1:12" s="17" customFormat="1" x14ac:dyDescent="0.25">
      <c r="A133" s="16"/>
      <c r="B133" s="30"/>
      <c r="C133" s="30"/>
      <c r="D133" s="36" t="s">
        <v>47</v>
      </c>
      <c r="E133" s="164" t="s">
        <v>41</v>
      </c>
      <c r="F133" s="39">
        <v>15</v>
      </c>
      <c r="G133" s="39">
        <v>5.27</v>
      </c>
      <c r="H133" s="39">
        <v>6.75</v>
      </c>
      <c r="I133" s="39">
        <v>0</v>
      </c>
      <c r="J133" s="41">
        <v>84</v>
      </c>
      <c r="K133" s="58">
        <v>15</v>
      </c>
      <c r="L133" s="61">
        <v>16.64</v>
      </c>
    </row>
    <row r="134" spans="1:12" s="17" customFormat="1" x14ac:dyDescent="0.25">
      <c r="A134" s="16"/>
      <c r="B134" s="30"/>
      <c r="C134" s="30"/>
      <c r="D134" s="36" t="s">
        <v>48</v>
      </c>
      <c r="E134" s="159" t="s">
        <v>42</v>
      </c>
      <c r="F134" s="160">
        <v>10</v>
      </c>
      <c r="G134" s="160">
        <v>0.13</v>
      </c>
      <c r="H134" s="160">
        <v>8.1999999999999993</v>
      </c>
      <c r="I134" s="160">
        <v>0.1</v>
      </c>
      <c r="J134" s="161">
        <v>63</v>
      </c>
      <c r="K134" s="162">
        <v>14</v>
      </c>
      <c r="L134" s="163">
        <v>7.2</v>
      </c>
    </row>
    <row r="135" spans="1:12" s="17" customFormat="1" x14ac:dyDescent="0.25">
      <c r="A135" s="16"/>
      <c r="B135" s="30"/>
      <c r="C135" s="30"/>
      <c r="D135" s="36" t="s">
        <v>22</v>
      </c>
      <c r="E135" s="48" t="s">
        <v>55</v>
      </c>
      <c r="F135" s="49" t="s">
        <v>56</v>
      </c>
      <c r="G135" s="49">
        <v>0.2</v>
      </c>
      <c r="H135" s="49"/>
      <c r="I135" s="49">
        <v>13.6</v>
      </c>
      <c r="J135" s="51">
        <v>56</v>
      </c>
      <c r="K135" s="52">
        <v>377</v>
      </c>
      <c r="L135" s="64">
        <v>6.36</v>
      </c>
    </row>
    <row r="136" spans="1:12" s="17" customFormat="1" x14ac:dyDescent="0.25">
      <c r="A136" s="16"/>
      <c r="B136" s="30"/>
      <c r="C136" s="30"/>
      <c r="D136" s="36" t="s">
        <v>23</v>
      </c>
      <c r="E136" s="48" t="s">
        <v>46</v>
      </c>
      <c r="F136" s="49">
        <v>45</v>
      </c>
      <c r="G136" s="49">
        <v>3.42</v>
      </c>
      <c r="H136" s="49">
        <v>0.41</v>
      </c>
      <c r="I136" s="49">
        <v>14.91</v>
      </c>
      <c r="J136" s="51">
        <v>96</v>
      </c>
      <c r="K136" s="52" t="s">
        <v>50</v>
      </c>
      <c r="L136" s="150">
        <v>3.66</v>
      </c>
    </row>
    <row r="137" spans="1:12" s="17" customFormat="1" ht="12.75" customHeight="1" x14ac:dyDescent="0.3">
      <c r="A137" s="18"/>
      <c r="B137" s="31"/>
      <c r="C137" s="31"/>
      <c r="D137" s="28" t="s">
        <v>33</v>
      </c>
      <c r="E137" s="19"/>
      <c r="F137" s="20">
        <v>502</v>
      </c>
      <c r="G137" s="20">
        <f>SUM(G132:G136)</f>
        <v>12.219999999999999</v>
      </c>
      <c r="H137" s="20">
        <f>SUM(H132:H136)</f>
        <v>20.459999999999997</v>
      </c>
      <c r="I137" s="20">
        <f>SUM(I132:I136)</f>
        <v>47.510000000000005</v>
      </c>
      <c r="J137" s="20">
        <f>SUM(J132:J136)</f>
        <v>446</v>
      </c>
      <c r="K137" s="21"/>
      <c r="L137" s="66">
        <f>SUM(L132:L136)</f>
        <v>89.12</v>
      </c>
    </row>
    <row r="138" spans="1:12" s="17" customFormat="1" x14ac:dyDescent="0.25">
      <c r="A138" s="22">
        <f>A132</f>
        <v>2</v>
      </c>
      <c r="B138" s="23">
        <f>B132</f>
        <v>5</v>
      </c>
      <c r="C138" s="23" t="s">
        <v>25</v>
      </c>
      <c r="D138" s="36" t="s">
        <v>27</v>
      </c>
      <c r="E138" s="151" t="s">
        <v>78</v>
      </c>
      <c r="F138" s="152">
        <v>250</v>
      </c>
      <c r="G138" s="152">
        <v>2.4</v>
      </c>
      <c r="H138" s="152">
        <v>5.0599999999999996</v>
      </c>
      <c r="I138" s="152">
        <v>16.54</v>
      </c>
      <c r="J138" s="153">
        <v>118</v>
      </c>
      <c r="K138" s="154" t="s">
        <v>81</v>
      </c>
      <c r="L138" s="155">
        <v>11.79</v>
      </c>
    </row>
    <row r="139" spans="1:12" s="17" customFormat="1" x14ac:dyDescent="0.25">
      <c r="A139" s="16"/>
      <c r="B139" s="30"/>
      <c r="C139" s="30"/>
      <c r="D139" s="143" t="s">
        <v>28</v>
      </c>
      <c r="E139" s="151" t="s">
        <v>87</v>
      </c>
      <c r="F139" s="152" t="s">
        <v>53</v>
      </c>
      <c r="G139" s="152">
        <v>8.39</v>
      </c>
      <c r="H139" s="152">
        <v>6.78</v>
      </c>
      <c r="I139" s="152">
        <v>7.73</v>
      </c>
      <c r="J139" s="153">
        <v>116</v>
      </c>
      <c r="K139" s="154" t="s">
        <v>89</v>
      </c>
      <c r="L139" s="155">
        <v>58.12</v>
      </c>
    </row>
    <row r="140" spans="1:12" s="17" customFormat="1" x14ac:dyDescent="0.25">
      <c r="A140" s="121"/>
      <c r="B140" s="123"/>
      <c r="C140" s="123"/>
      <c r="D140" s="36" t="s">
        <v>29</v>
      </c>
      <c r="E140" s="37" t="s">
        <v>59</v>
      </c>
      <c r="F140" s="38">
        <v>150</v>
      </c>
      <c r="G140" s="38">
        <v>7.69</v>
      </c>
      <c r="H140" s="38">
        <v>4.47</v>
      </c>
      <c r="I140" s="38">
        <v>42.41</v>
      </c>
      <c r="J140" s="131">
        <v>229</v>
      </c>
      <c r="K140" s="78">
        <v>302</v>
      </c>
      <c r="L140" s="61">
        <v>9.65</v>
      </c>
    </row>
    <row r="141" spans="1:12" s="17" customFormat="1" x14ac:dyDescent="0.25">
      <c r="A141" s="121"/>
      <c r="B141" s="123"/>
      <c r="C141" s="123"/>
      <c r="D141" s="36" t="s">
        <v>30</v>
      </c>
      <c r="E141" s="105" t="s">
        <v>72</v>
      </c>
      <c r="F141" s="57">
        <v>200</v>
      </c>
      <c r="G141" s="57">
        <v>0.16</v>
      </c>
      <c r="H141" s="57"/>
      <c r="I141" s="57">
        <v>28.47</v>
      </c>
      <c r="J141" s="104">
        <v>108</v>
      </c>
      <c r="K141" s="106">
        <v>342</v>
      </c>
      <c r="L141" s="64">
        <v>7.53</v>
      </c>
    </row>
    <row r="142" spans="1:12" s="17" customFormat="1" x14ac:dyDescent="0.25">
      <c r="A142" s="121"/>
      <c r="B142" s="123"/>
      <c r="C142" s="123"/>
      <c r="D142" s="36" t="s">
        <v>31</v>
      </c>
      <c r="E142" s="48" t="s">
        <v>46</v>
      </c>
      <c r="F142" s="49">
        <v>20</v>
      </c>
      <c r="G142" s="57">
        <v>1.52</v>
      </c>
      <c r="H142" s="57">
        <v>0.18</v>
      </c>
      <c r="I142" s="57">
        <v>9.93</v>
      </c>
      <c r="J142" s="104">
        <v>45</v>
      </c>
      <c r="K142" s="52" t="s">
        <v>50</v>
      </c>
      <c r="L142" s="64">
        <v>1.63</v>
      </c>
    </row>
    <row r="143" spans="1:12" s="17" customFormat="1" x14ac:dyDescent="0.25">
      <c r="A143" s="121"/>
      <c r="B143" s="123"/>
      <c r="C143" s="123"/>
      <c r="D143" s="36" t="s">
        <v>32</v>
      </c>
      <c r="E143" s="48" t="s">
        <v>57</v>
      </c>
      <c r="F143" s="49">
        <v>30</v>
      </c>
      <c r="G143" s="49">
        <v>2.6</v>
      </c>
      <c r="H143" s="49">
        <v>1</v>
      </c>
      <c r="I143" s="49">
        <v>12.8</v>
      </c>
      <c r="J143" s="51">
        <v>78</v>
      </c>
      <c r="K143" s="52" t="s">
        <v>50</v>
      </c>
      <c r="L143" s="64">
        <v>2.44</v>
      </c>
    </row>
    <row r="144" spans="1:12" s="17" customFormat="1" ht="13" x14ac:dyDescent="0.3">
      <c r="A144" s="122"/>
      <c r="B144" s="35"/>
      <c r="C144" s="35"/>
      <c r="D144" s="28" t="s">
        <v>33</v>
      </c>
      <c r="E144" s="19"/>
      <c r="F144" s="20">
        <v>760</v>
      </c>
      <c r="G144" s="20">
        <f>SUM(G138:G143)</f>
        <v>22.76</v>
      </c>
      <c r="H144" s="20">
        <f>SUM(H138:H143)</f>
        <v>17.489999999999998</v>
      </c>
      <c r="I144" s="20">
        <f>SUM(I138:I143)</f>
        <v>117.87999999999998</v>
      </c>
      <c r="J144" s="20">
        <f>SUM(J138:J143)</f>
        <v>694</v>
      </c>
      <c r="K144" s="21"/>
      <c r="L144" s="66">
        <f>SUM(L138:L143)</f>
        <v>91.16</v>
      </c>
    </row>
    <row r="145" spans="1:12" s="17" customFormat="1" ht="13.5" thickBot="1" x14ac:dyDescent="0.3">
      <c r="A145" s="67">
        <f>A132</f>
        <v>2</v>
      </c>
      <c r="B145" s="68">
        <f>B132</f>
        <v>5</v>
      </c>
      <c r="C145" s="192" t="s">
        <v>4</v>
      </c>
      <c r="D145" s="193"/>
      <c r="E145" s="69"/>
      <c r="F145" s="70">
        <f>F137+F144</f>
        <v>1262</v>
      </c>
      <c r="G145" s="70">
        <f>G137+G144</f>
        <v>34.980000000000004</v>
      </c>
      <c r="H145" s="70">
        <f>H137+H144</f>
        <v>37.949999999999996</v>
      </c>
      <c r="I145" s="70">
        <f>I137+I144</f>
        <v>165.39</v>
      </c>
      <c r="J145" s="70">
        <f>J137+J144</f>
        <v>1140</v>
      </c>
      <c r="K145" s="71"/>
      <c r="L145" s="72">
        <f>L137+L144</f>
        <v>180.28</v>
      </c>
    </row>
    <row r="146" spans="1:12" s="17" customFormat="1" ht="13.5" thickBot="1" x14ac:dyDescent="0.3">
      <c r="A146" s="32"/>
      <c r="B146" s="33"/>
      <c r="C146" s="191" t="s">
        <v>5</v>
      </c>
      <c r="D146" s="191"/>
      <c r="E146" s="191"/>
      <c r="F146" s="34">
        <f>(F20+F34+F47+F60+F74+F88+F104+F117+F131+F145)/(IF(F20=0,0,1)+IF(F34=0,0,1)+IF(F47=0,0,1)+IF(F60=0,0,1)+IF(F74=0,0,1)+IF(F88=0,0,1)+IF(F104=0,0,1)+IF(F117=0,0,1)+IF(F131=0,0,1)+IF(F145=0,0,1))</f>
        <v>1312.75</v>
      </c>
      <c r="G146" s="34">
        <f>(G20+G34+G47+G60+G74+G88+G104+G117+G131+G145)/(IF(G20=0,0,1)+IF(G34=0,0,1)+IF(G47=0,0,1)+IF(G60=0,0,1)+IF(G74=0,0,1)+IF(G88=0,0,1)+IF(G104=0,0,1)+IF(G117=0,0,1)+IF(G131=0,0,1)+IF(G145=0,0,1))</f>
        <v>44.410000000000011</v>
      </c>
      <c r="H146" s="34">
        <f>(H20+H34+H47+H60+H74+H88+H104+H117+H131+H145)/(IF(H20=0,0,1)+IF(H34=0,0,1)+IF(H47=0,0,1)+IF(H60=0,0,1)+IF(H74=0,0,1)+IF(H88=0,0,1)+IF(H104=0,0,1)+IF(H117=0,0,1)+IF(H131=0,0,1)+IF(H145=0,0,1))</f>
        <v>46.828999999999994</v>
      </c>
      <c r="I146" s="34">
        <f>(I20+I34+I47+I60+I74+I88+I104+I117+I131+I145)/(IF(I20=0,0,1)+IF(I34=0,0,1)+IF(I47=0,0,1)+IF(I60=0,0,1)+IF(I74=0,0,1)+IF(I88=0,0,1)+IF(I104=0,0,1)+IF(I117=0,0,1)+IF(I131=0,0,1)+IF(I145=0,0,1))</f>
        <v>189.10999999999999</v>
      </c>
      <c r="J146" s="34">
        <f>(J20+J34+J47+J60+J74+J88+J104+J117+J131+J145)/(IF(J20=0,0,1)+IF(J34=0,0,1)+IF(J47=0,0,1)+IF(J60=0,0,1)+IF(J74=0,0,1)+IF(J88=0,0,1)+IF(J104=0,0,1)+IF(J117=0,0,1)+IF(J131=0,0,1)+IF(J145=0,0,1))</f>
        <v>1341.9</v>
      </c>
      <c r="K146" s="73"/>
      <c r="L146" s="74">
        <f>(L20+L34+L47+L60+L74+L88+L104+L117+L131+L145)/(IF(L20=0,0,1)+IF(L34=0,0,1)+IF(L47=0,0,1)+IF(L60=0,0,1)+IF(L74=0,0,1)+IF(L88=0,0,1)+IF(L104=0,0,1)+IF(L117=0,0,1)+IF(L131=0,0,1)+IF(L145=0,0,1))</f>
        <v>173.72399999999999</v>
      </c>
    </row>
    <row r="147" spans="1:12" x14ac:dyDescent="0.25">
      <c r="G147" s="92"/>
      <c r="H147" s="92"/>
      <c r="I147" s="92"/>
      <c r="J147" s="92"/>
      <c r="K147" s="92"/>
      <c r="L147" s="92"/>
    </row>
    <row r="148" spans="1:12" x14ac:dyDescent="0.25">
      <c r="G148" s="92"/>
      <c r="H148" s="92"/>
      <c r="I148" s="92"/>
      <c r="J148" s="92"/>
      <c r="K148" s="92"/>
      <c r="L148" s="92"/>
    </row>
    <row r="149" spans="1:12" x14ac:dyDescent="0.25">
      <c r="G149" s="92"/>
      <c r="H149" s="92"/>
      <c r="I149" s="92"/>
      <c r="J149" s="92"/>
      <c r="K149" s="92"/>
      <c r="L149" s="92"/>
    </row>
    <row r="150" spans="1:12" x14ac:dyDescent="0.25">
      <c r="G150" s="92"/>
      <c r="H150" s="92"/>
      <c r="I150" s="92"/>
      <c r="J150" s="92"/>
      <c r="K150" s="92"/>
      <c r="L150" s="92"/>
    </row>
    <row r="151" spans="1:12" x14ac:dyDescent="0.25">
      <c r="G151" s="92"/>
      <c r="H151" s="92"/>
      <c r="I151" s="92"/>
      <c r="J151" s="92"/>
      <c r="K151" s="92"/>
      <c r="L151" s="92"/>
    </row>
    <row r="152" spans="1:12" x14ac:dyDescent="0.25">
      <c r="G152" s="92"/>
      <c r="H152" s="92"/>
      <c r="I152" s="92"/>
      <c r="J152" s="92"/>
      <c r="K152" s="92"/>
      <c r="L152" s="92"/>
    </row>
    <row r="153" spans="1:12" x14ac:dyDescent="0.25">
      <c r="G153" s="92"/>
      <c r="H153" s="92"/>
      <c r="I153" s="92"/>
      <c r="J153" s="92"/>
      <c r="K153" s="92"/>
      <c r="L153" s="92"/>
    </row>
    <row r="154" spans="1:12" x14ac:dyDescent="0.25">
      <c r="G154" s="92"/>
      <c r="H154" s="92"/>
      <c r="I154" s="92"/>
      <c r="J154" s="92"/>
      <c r="K154" s="92"/>
      <c r="L154" s="92"/>
    </row>
    <row r="155" spans="1:12" x14ac:dyDescent="0.25">
      <c r="G155" s="92"/>
      <c r="H155" s="92"/>
      <c r="I155" s="92"/>
      <c r="J155" s="92"/>
      <c r="K155" s="92"/>
      <c r="L155" s="92"/>
    </row>
    <row r="156" spans="1:12" x14ac:dyDescent="0.25">
      <c r="G156" s="92"/>
      <c r="H156" s="92"/>
      <c r="I156" s="92"/>
      <c r="J156" s="92"/>
      <c r="K156" s="92"/>
      <c r="L156" s="92"/>
    </row>
    <row r="157" spans="1:12" x14ac:dyDescent="0.25">
      <c r="G157" s="92"/>
      <c r="H157" s="92"/>
      <c r="I157" s="92"/>
      <c r="J157" s="92"/>
      <c r="K157" s="92"/>
      <c r="L157" s="92"/>
    </row>
    <row r="158" spans="1:12" x14ac:dyDescent="0.25">
      <c r="G158" s="92"/>
      <c r="H158" s="92"/>
      <c r="I158" s="92"/>
      <c r="J158" s="92"/>
      <c r="K158" s="92"/>
      <c r="L158" s="92"/>
    </row>
    <row r="159" spans="1:12" x14ac:dyDescent="0.25">
      <c r="G159" s="92"/>
      <c r="H159" s="92"/>
      <c r="I159" s="92"/>
      <c r="J159" s="92"/>
      <c r="K159" s="92"/>
      <c r="L159" s="92"/>
    </row>
    <row r="160" spans="1:12" x14ac:dyDescent="0.25">
      <c r="G160" s="92"/>
      <c r="H160" s="92"/>
      <c r="I160" s="92"/>
      <c r="J160" s="92"/>
      <c r="K160" s="92"/>
      <c r="L160" s="92"/>
    </row>
    <row r="161" spans="7:12" x14ac:dyDescent="0.25">
      <c r="G161" s="92"/>
      <c r="H161" s="92"/>
      <c r="I161" s="92"/>
      <c r="J161" s="92"/>
      <c r="K161" s="92"/>
      <c r="L161" s="92"/>
    </row>
    <row r="162" spans="7:12" x14ac:dyDescent="0.25">
      <c r="G162" s="92"/>
      <c r="H162" s="92"/>
      <c r="I162" s="92"/>
      <c r="J162" s="92"/>
      <c r="K162" s="92"/>
      <c r="L162" s="92"/>
    </row>
    <row r="163" spans="7:12" x14ac:dyDescent="0.25">
      <c r="G163" s="92"/>
      <c r="H163" s="92"/>
      <c r="I163" s="92"/>
      <c r="J163" s="92"/>
      <c r="K163" s="92"/>
      <c r="L163" s="92"/>
    </row>
    <row r="164" spans="7:12" x14ac:dyDescent="0.25">
      <c r="G164" s="92"/>
      <c r="H164" s="92"/>
      <c r="I164" s="92"/>
      <c r="J164" s="92"/>
      <c r="K164" s="92"/>
      <c r="L164" s="92"/>
    </row>
    <row r="165" spans="7:12" x14ac:dyDescent="0.25">
      <c r="G165" s="92"/>
      <c r="H165" s="92"/>
      <c r="I165" s="92"/>
      <c r="J165" s="92"/>
      <c r="K165" s="92"/>
      <c r="L165" s="92"/>
    </row>
    <row r="166" spans="7:12" x14ac:dyDescent="0.25">
      <c r="G166" s="92"/>
      <c r="H166" s="92"/>
      <c r="I166" s="92"/>
      <c r="J166" s="92"/>
      <c r="K166" s="92"/>
      <c r="L166" s="92"/>
    </row>
    <row r="167" spans="7:12" x14ac:dyDescent="0.25">
      <c r="G167" s="92"/>
      <c r="H167" s="92"/>
      <c r="I167" s="92"/>
      <c r="J167" s="92"/>
      <c r="K167" s="92"/>
      <c r="L167" s="92"/>
    </row>
    <row r="168" spans="7:12" x14ac:dyDescent="0.25">
      <c r="G168" s="92"/>
      <c r="H168" s="92"/>
      <c r="I168" s="92"/>
      <c r="J168" s="92"/>
      <c r="K168" s="92"/>
      <c r="L168" s="92"/>
    </row>
    <row r="169" spans="7:12" x14ac:dyDescent="0.25">
      <c r="G169" s="92"/>
      <c r="H169" s="92"/>
      <c r="I169" s="92"/>
      <c r="J169" s="92"/>
      <c r="K169" s="92"/>
      <c r="L169" s="92"/>
    </row>
    <row r="170" spans="7:12" x14ac:dyDescent="0.25">
      <c r="G170" s="92"/>
      <c r="H170" s="92"/>
      <c r="I170" s="92"/>
      <c r="J170" s="92"/>
      <c r="K170" s="92"/>
      <c r="L170" s="92"/>
    </row>
  </sheetData>
  <mergeCells count="14">
    <mergeCell ref="C60:D60"/>
    <mergeCell ref="C74:D74"/>
    <mergeCell ref="C20:D20"/>
    <mergeCell ref="C146:E146"/>
    <mergeCell ref="C145:D145"/>
    <mergeCell ref="C88:D88"/>
    <mergeCell ref="C104:D104"/>
    <mergeCell ref="C117:D117"/>
    <mergeCell ref="C131:D131"/>
    <mergeCell ref="C1:E1"/>
    <mergeCell ref="H1:K1"/>
    <mergeCell ref="H2:K2"/>
    <mergeCell ref="C34:D34"/>
    <mergeCell ref="C47:D47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Sanek</cp:lastModifiedBy>
  <cp:lastPrinted>2023-10-31T09:31:11Z</cp:lastPrinted>
  <dcterms:created xsi:type="dcterms:W3CDTF">2022-05-16T14:23:56Z</dcterms:created>
  <dcterms:modified xsi:type="dcterms:W3CDTF">2023-11-01T10:18:54Z</dcterms:modified>
</cp:coreProperties>
</file>